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23715" windowHeight="10365" activeTab="1"/>
  </bookViews>
  <sheets>
    <sheet name="CONSOLIDADO" sheetId="1" r:id="rId1"/>
    <sheet name="MANTENIMIENTO Y REPARACIÓN" sheetId="2" r:id="rId2"/>
    <sheet name="SERVICIOS PERSONALES" sheetId="3" r:id="rId3"/>
    <sheet name="SERVICIOS ÁEREOS" sheetId="4" r:id="rId4"/>
    <sheet name="SERVICIOS GENERALES-CONSERJERIA" sheetId="5" r:id="rId5"/>
    <sheet name="SERVICIOS DE ARQUITECTURA" sheetId="6" r:id="rId6"/>
    <sheet name="SERVICIOS DE CAPACITACIÓN" sheetId="7" r:id="rId7"/>
    <sheet name="SERVICIOS DE SALUD" sheetId="8" r:id="rId8"/>
    <sheet name="EQUIPOS TERM. COMUNICACIÓN" sheetId="9" r:id="rId9"/>
    <sheet name="EQUIPO DE PROYECCIÓN FOTO-VIDEO" sheetId="10" r:id="rId10"/>
    <sheet name="EQUIPO Y MATERIAL FERRETERIA" sheetId="11" r:id="rId11"/>
    <sheet name="EQUIPO Y MATERIAL MÉDICO" sheetId="12" r:id="rId12"/>
    <sheet name="HARDWARE,SOFTWARE Y ACCESORIOS" sheetId="13" r:id="rId13"/>
    <sheet name="SISTEMAS DETECCIÓN Y ALARMAS" sheetId="14" r:id="rId14"/>
    <sheet name="ACCESORIOS OFICINA" sheetId="15" r:id="rId15"/>
    <sheet name="MUEBLES DE OFICINA" sheetId="16" r:id="rId16"/>
    <sheet name="SUMINISTROS DE OFICINA" sheetId="17" r:id="rId17"/>
    <sheet name="APARATOS Y ACCESORIOS OFICINA" sheetId="18" r:id="rId18"/>
    <sheet name="ELEMENTOS INSTITUCIONALES" sheetId="19" r:id="rId19"/>
    <sheet name="ROPA EQUIPO INDIVID E INSIGNIAS" sheetId="20" r:id="rId20"/>
    <sheet name="EQUIPO DEPORTIVO Y RECREACIÓN" sheetId="21" r:id="rId21"/>
    <sheet name="OTROS" sheetId="22" r:id="rId22"/>
  </sheets>
  <calcPr calcId="145621"/>
</workbook>
</file>

<file path=xl/calcChain.xml><?xml version="1.0" encoding="utf-8"?>
<calcChain xmlns="http://schemas.openxmlformats.org/spreadsheetml/2006/main">
  <c r="H8" i="18" l="1"/>
  <c r="H19" i="19"/>
  <c r="I6" i="4"/>
  <c r="J6" i="4"/>
  <c r="I6" i="10"/>
  <c r="J6" i="10"/>
  <c r="I7" i="15"/>
  <c r="J7" i="15"/>
  <c r="K7" i="15"/>
  <c r="J4" i="18"/>
  <c r="L4" i="18"/>
  <c r="J5" i="18"/>
  <c r="L5" i="18"/>
  <c r="J6" i="18"/>
  <c r="L6" i="18"/>
  <c r="M8" i="18"/>
  <c r="J9" i="19"/>
  <c r="L9" i="19"/>
  <c r="J10" i="19"/>
  <c r="L10" i="19"/>
  <c r="J11" i="19"/>
  <c r="L11" i="19"/>
  <c r="M19" i="19"/>
  <c r="H82" i="21"/>
  <c r="I82" i="21"/>
  <c r="J82" i="21"/>
  <c r="H393" i="11"/>
  <c r="H6" i="12"/>
  <c r="M6" i="12"/>
  <c r="I6" i="9"/>
  <c r="J6" i="9"/>
  <c r="I9" i="13"/>
  <c r="J9" i="13"/>
  <c r="K9" i="13"/>
  <c r="J92" i="2"/>
  <c r="I15" i="16"/>
  <c r="J15" i="16"/>
  <c r="I37" i="22"/>
  <c r="J37" i="22"/>
  <c r="H16" i="20"/>
  <c r="I16" i="20"/>
  <c r="I6" i="7"/>
  <c r="J6" i="7"/>
  <c r="I5" i="8"/>
  <c r="J5" i="8"/>
  <c r="I6" i="5"/>
  <c r="J6" i="5"/>
  <c r="K11" i="3"/>
  <c r="K16" i="3"/>
  <c r="K21" i="3" s="1"/>
  <c r="K17" i="3"/>
  <c r="K18" i="3"/>
  <c r="J21" i="3"/>
  <c r="I7" i="14"/>
  <c r="J7" i="14"/>
  <c r="I5" i="17"/>
  <c r="K5" i="17"/>
  <c r="I10" i="17"/>
  <c r="K10" i="17"/>
  <c r="I11" i="17"/>
  <c r="K11" i="17"/>
  <c r="I12" i="17"/>
  <c r="I13" i="17"/>
  <c r="I14" i="17"/>
  <c r="K14" i="17"/>
  <c r="I15" i="17"/>
  <c r="K15" i="17"/>
  <c r="I16" i="17"/>
  <c r="K16" i="17"/>
  <c r="I17" i="17"/>
  <c r="K17" i="17"/>
  <c r="I18" i="17"/>
  <c r="K18" i="17"/>
  <c r="I20" i="17"/>
  <c r="K20" i="17"/>
  <c r="I21" i="17"/>
  <c r="K21" i="17"/>
  <c r="I22" i="17"/>
  <c r="K22" i="17"/>
  <c r="I23" i="17"/>
  <c r="K23" i="17"/>
  <c r="I26" i="17"/>
  <c r="K26" i="17"/>
  <c r="I27" i="17"/>
  <c r="K27" i="17"/>
  <c r="I28" i="17"/>
  <c r="K28" i="17"/>
  <c r="I29" i="17"/>
  <c r="K29" i="17"/>
  <c r="I30" i="17"/>
  <c r="K30" i="17"/>
  <c r="I31" i="17"/>
  <c r="K31" i="17"/>
  <c r="I33" i="17"/>
  <c r="K33" i="17"/>
  <c r="I34" i="17"/>
  <c r="K34" i="17"/>
  <c r="I39" i="17"/>
  <c r="I40" i="17"/>
  <c r="K40" i="17"/>
  <c r="I41" i="17"/>
  <c r="K41" i="17"/>
  <c r="I42" i="17"/>
  <c r="K42" i="17"/>
  <c r="I43" i="17"/>
  <c r="K43" i="17"/>
  <c r="I44" i="17"/>
  <c r="K44" i="17"/>
  <c r="I46" i="17"/>
  <c r="K46" i="17"/>
  <c r="I77" i="17"/>
  <c r="K77" i="17"/>
  <c r="I80" i="17"/>
  <c r="K80" i="17"/>
  <c r="I82" i="17"/>
  <c r="K82" i="17"/>
  <c r="G83" i="17"/>
</calcChain>
</file>

<file path=xl/sharedStrings.xml><?xml version="1.0" encoding="utf-8"?>
<sst xmlns="http://schemas.openxmlformats.org/spreadsheetml/2006/main" count="1997" uniqueCount="945">
  <si>
    <t>CONSOLIDADO PLAN DE COMPRAS POR DEPENDENCIA</t>
  </si>
  <si>
    <t>DEPENDENCIA:</t>
  </si>
  <si>
    <t xml:space="preserve">     C.A.R.</t>
  </si>
  <si>
    <t>VIGENCIA:</t>
  </si>
  <si>
    <t>CODIGO CUBS</t>
  </si>
  <si>
    <t>TIPO</t>
  </si>
  <si>
    <t>CATEGORÍA/ CLASE O SUBCLASE</t>
  </si>
  <si>
    <t>DESCRIPCIÓN DEL BIEN, SERVICIO U OBRA</t>
  </si>
  <si>
    <t>MODALIDA DE CONTRATACIÓN</t>
  </si>
  <si>
    <t>MES PROYECTADO ADQUISICIÓN DEL BIEN, SERVICIO U OBRA</t>
  </si>
  <si>
    <t>CANTIDAD</t>
  </si>
  <si>
    <t xml:space="preserve">VALOR ASIGNADO DEL PRESUPUESTO </t>
  </si>
  <si>
    <t>RUBRO</t>
  </si>
  <si>
    <t>NOMBRE DE LOS PROGRAMAS O PROYECTOS</t>
  </si>
  <si>
    <t>OBSERVACIONES</t>
  </si>
  <si>
    <t>2.24.1</t>
  </si>
  <si>
    <t>SERVICIOS</t>
  </si>
  <si>
    <t>MANTENIMIENTO, REPARACIÓN, MODIFICACIÓN, RECONSTRUCCIÓN E INSTALACIÓN DE BIENES/EQUIPOS</t>
  </si>
  <si>
    <t>2.31.16</t>
  </si>
  <si>
    <t>SERVICIOS PERSONALES</t>
  </si>
  <si>
    <t>N/A</t>
  </si>
  <si>
    <t>2.39.3</t>
  </si>
  <si>
    <t>SERVICIO ÁEREO PARA PASAJEROS</t>
  </si>
  <si>
    <t>Este servicio será contratado por la Coordinación Administrativa.</t>
  </si>
  <si>
    <t>2.27.3</t>
  </si>
  <si>
    <t>SERVICIO GENERALES Y CONSERJERIA</t>
  </si>
  <si>
    <t>2.8.1</t>
  </si>
  <si>
    <t>SERVICIO DE ARQUITECTURA</t>
  </si>
  <si>
    <t>Este servicio será contratado por la Coordinación de Infraestructura.</t>
  </si>
  <si>
    <t>1.36.1.2</t>
  </si>
  <si>
    <t>BIENES</t>
  </si>
  <si>
    <t>EQUIPOS TERMINALES DE COMUNICACIONES FIJAS</t>
  </si>
  <si>
    <t>1.44.3.5</t>
  </si>
  <si>
    <t>EQUIPO DE PROYECCIÓN FOTOGRÁFICA Y VIDEO</t>
  </si>
  <si>
    <t>1.47.3.5</t>
  </si>
  <si>
    <t>HARDWARE, SOFTWARE, REDES Y SUS ACCESORIOS</t>
  </si>
  <si>
    <t>1.48.1</t>
  </si>
  <si>
    <t>MUEBLES DE OFICINA</t>
  </si>
  <si>
    <t>El suministro de estos elementos serán contratados por la Coordinación Administrativa.</t>
  </si>
  <si>
    <t>1.52.1</t>
  </si>
  <si>
    <t>SUMINISTROS Y APARATOS DE OFICINA/SUMINISTROS DE OFICINA</t>
  </si>
  <si>
    <t>1.52.2</t>
  </si>
  <si>
    <t>SUMINISTRO Y APARATOS DE OFICINA/APARATOS Y ACCESORIOS DE OFICINA</t>
  </si>
  <si>
    <t>ELEMENTOS INSTITUCIONALES(SUMINISTROS Y APARATOS DE OFICINA/ SUMINISTROS DE OFICINA)</t>
  </si>
  <si>
    <t>ELEMENTOS INSTITUCIONALES (LIBROS, MAPAS Y OTRAS PUBLICACIONES)</t>
  </si>
  <si>
    <t>_</t>
  </si>
  <si>
    <t>VIATÍCOS Y GASTOS DE VIAJE</t>
  </si>
  <si>
    <t xml:space="preserve">Comprende aquellos gastos ocasionados por desplazamientos a otros lugares como víaticos, transporte terrestre, entre otros. </t>
  </si>
  <si>
    <t>TOTAL</t>
  </si>
  <si>
    <t xml:space="preserve">      C.A.R.</t>
  </si>
  <si>
    <t>DETALLE DEL BIEN, SERVICIO U OBRA</t>
  </si>
  <si>
    <t>Comprende todos los mantenimientos preventivos y correctivos, reparaciones, modificaciones, instalaciones o reconstrucciones que es necesario realizar en las diferentes áreas, equipos y bienes del C.A.R.</t>
  </si>
  <si>
    <t>ACONDICIONAMIENTO INFRAESTRUCTURA DE ACCESO (RAMPAS)</t>
  </si>
  <si>
    <t>MANTENIMIENTO CENTRO DE ALTO RENDIMIENTO</t>
  </si>
  <si>
    <t>ADECUACION AREA ADMINISTRATIVA CAR</t>
  </si>
  <si>
    <t>ADECUACION CAMPOS DE FUTBOL</t>
  </si>
  <si>
    <t>ADECUACION ILUMINACION CAMPOS DE TENIS.</t>
  </si>
  <si>
    <t>ADECUACION INFRAESTRUCTURA (Biomecanica- Según norma de Salud)</t>
  </si>
  <si>
    <t>ADECUACION PISTA DE LA SALUD</t>
  </si>
  <si>
    <t>ADECUACION SILOS PARA PASTOS CAR</t>
  </si>
  <si>
    <t>ADECUACION Y MANTENIMIENTO EDIFICIO ANTIGUO HOTEL CAR</t>
  </si>
  <si>
    <t>CALIBRACIÓN DE IMPLEMENTOS (TERMOMETROS-BASCULAS</t>
  </si>
  <si>
    <t>CALIBRACIÓN DE LOS EQUIPOS DE MEDICIÓN DE TEMPERATURA PISCINA - ZONAS HUMEDAS</t>
  </si>
  <si>
    <t>MANTENIMIENTO DEL SONIDO AMBIENTAL</t>
  </si>
  <si>
    <t>2.27.18</t>
  </si>
  <si>
    <t>LIMPIEZA DE FACHADA PISCINAS, ÁREA ADMINISTRATIVA, COLISEOS</t>
  </si>
  <si>
    <t>MANENIMIENTO PISCINA DE NIÑOS, CAMBIO GENERAL TUBERÍA DE RECIRCULACIÓN</t>
  </si>
  <si>
    <t>MANTENIMIENTO A SUBESTACIONES ELÉCTRICAS CUARTOS DE CONTROLES Y PARARRAYOS.</t>
  </si>
  <si>
    <t>MANTENIMIENTO E IMPERMEABILIZACION DE LA INFRAESTRUCTURA GENERAL DEL CENTRO.</t>
  </si>
  <si>
    <t>MANTENIMIENTO DE LOS EQUIPOS DE LA UNIDAD ESPECIALIZADA DE FUERZA Y GIMNASIO.</t>
  </si>
  <si>
    <t>MANTENIMIENTO DE TABLEROS ELÉCTRICOS Y SISTEMAS DE CRONOMETRAJE.</t>
  </si>
  <si>
    <t>MANTENIMIENTO EQUIPOS AUDIOVISUALES</t>
  </si>
  <si>
    <t>MANTENIMIENTO GENERAL (PINTURA) SOPORTES CORREDOR PLAZOLETA BANDERAS</t>
  </si>
  <si>
    <t>MANTENIMIENTO GENERAL CANCHAS MÚLTIPLES EXTERIORES</t>
  </si>
  <si>
    <t>MANTENIMIENTO GENERAL CENTRO DE SERVICIOS BIOMEDICOS Y LABORATORIO.</t>
  </si>
  <si>
    <t>MANTENIMIENTO GENERAL COCINA SEGUNDO PISO (INFRAESTRUCTURA) E IMPLEMENTOS.</t>
  </si>
  <si>
    <t xml:space="preserve">MANTENIMIENTO GENERAL CUBIERTAS DEL C.A.R. </t>
  </si>
  <si>
    <t>MANTENIMIENTO GENERAL DE CALDERAS (DOS UNIDADES) MENSUAL.</t>
  </si>
  <si>
    <t>MANTENIMIENTO GENERAL DE MINI TRACTOR.</t>
  </si>
  <si>
    <t>MANTENIMIENTO GENERAL TANQUES DE ALMACENAMIENTO DE AGUA</t>
  </si>
  <si>
    <t>MANTENIMIENTO HIDROLAVADORA</t>
  </si>
  <si>
    <t>MANTENIMIENTO ILUMINACIÓN PARQUEADERO CALLE 63</t>
  </si>
  <si>
    <t>MANTENIMIENTO OBELISCO ENTRADA CAR</t>
  </si>
  <si>
    <t>MANTENIMIENTO PISOS DE COLISEOS</t>
  </si>
  <si>
    <t>MANTENIMIENTO PISTA ATLETICA Y AREAS COMPLEMENTARIAS</t>
  </si>
  <si>
    <t>MANTENIMIENTO PREVENTIVO DE EQUIPOS DE TRATAMIENTO DE AGUA DE PISCINAS.</t>
  </si>
  <si>
    <t>MANTENIMIENTO PREVENTIVO Y CORRECTIVO DE EQUIPOS DE COMPUTO</t>
  </si>
  <si>
    <t>MANTENIMIENTO SISTEMA CONTRA INCENDIO (MANGUERAS)</t>
  </si>
  <si>
    <t>MANTENIMIENTO SISTEMA DE EXTRACCIÓN DE HUMO COCINA SEGUNDO PISO</t>
  </si>
  <si>
    <t>MANTENIMIENTO SISTEMA HIDRONEUMÁTICO  COLISEOS (AGUA POTABLE, AGUAS GRISES Y NEGRAS)</t>
  </si>
  <si>
    <t xml:space="preserve">MANTENIMIENTO SISTEMA CIRCULACIÓN DE AGUA PISCINAS </t>
  </si>
  <si>
    <t>MANTENIMIENTO SISTEMA HIDRONEUMÁTICO RED DE INCENDIO COLISEOS Y ADMINISTRACIÓN</t>
  </si>
  <si>
    <t>MANTENIMIENTO TANQUES DE ALMACENAMIENTO DE AGUA CALIENTE</t>
  </si>
  <si>
    <t>MANTENIMIENTO VIDEOBEAM</t>
  </si>
  <si>
    <t>MANTENIMIENTO DE ZONAS HÚMEDAS.</t>
  </si>
  <si>
    <t>MANTENIMIENTO Y REPARACIÓN DE CAMINOS PEATONALES EN ADOQUINES.</t>
  </si>
  <si>
    <t>MANTENIMIENTO Y REPARACIÓN DE ENTRADA VEHICULAR POR CARRERA 50.</t>
  </si>
  <si>
    <t>MANTENIMIENTO Y REPARACION GENERAL PISCINA OLIMPICA</t>
  </si>
  <si>
    <t>MANTENIMIENTO ZONAS DE PARQUEADERO</t>
  </si>
  <si>
    <t>MANTENIMIENTOS MENORES ESCENARIOS DEPORTIVOS.</t>
  </si>
  <si>
    <t>MEJORAMIENTO SISTEMA ELECTRICO Y DE ILUMINACION GENERAL DEL CAR</t>
  </si>
  <si>
    <t>MANTENIMIENTO PERIÓDICO GENERAL DE BATERÍAS DE BAÑOS DEL CENTRO</t>
  </si>
  <si>
    <t>PINTURA GENERAL DEL CAR</t>
  </si>
  <si>
    <t>PINTURA Y LAVADO TANQUES DE AGUA</t>
  </si>
  <si>
    <t>RECARGA Y MANTENIMIENTO EXTINTORES</t>
  </si>
  <si>
    <t>RECARGAS Y MANTENIMIENTO CILINDROS DE GAS AMBIENTE</t>
  </si>
  <si>
    <t>RECUPERACION ADECUACION Y MANTENIMIENTO DE LA MALLA PERIMETRAL DEL CAR INCLUYENDO MUROS</t>
  </si>
  <si>
    <t>MANTENIMIENTO Y RECUPERACIÓN LÁMPARAS TIPO FAROL TENIS DE CAMPO</t>
  </si>
  <si>
    <t>ADECUACION PASILLO SEGUNDO PISO CAR - BIBLIOTECA</t>
  </si>
  <si>
    <t>MANTENIMIENTO Y REPARACIÓN DE  TANQUE DE EQUILIBRIO Y VASO DE LA PISCINA OLÍMPICA.</t>
  </si>
  <si>
    <t>REPARACIÓN DE REDES Y CIRCUITOS ELÉCTRICOS DEL C.A.R.</t>
  </si>
  <si>
    <t>MANTENIMIENTO Y REPARACIÓN O CAMBIO VALVULAS TERMOSTATICAS</t>
  </si>
  <si>
    <t>REPARACION Y MANTENIMIENTO DE EQUIPOS HIDRONEUMATICOS - C.A.R..</t>
  </si>
  <si>
    <t>REPARACIÓN Y MANTENIMIENTO DE MESAS Y SILLAS DEL CENTRO</t>
  </si>
  <si>
    <t>REPARACION Y MANTENIMIENTO DE PLANTA DE TRATAMIENTO DE AGUAS RESIDUALES</t>
  </si>
  <si>
    <t>REUBICACIÓN FOSOS DE SALTO.</t>
  </si>
  <si>
    <t>MANTENIMIENTO REVISION Y REPARACIÓN DE VALVULAS Y BOMBAS DE AGUA</t>
  </si>
  <si>
    <t>2.27.8</t>
  </si>
  <si>
    <t>SERVICIOS DE MANTENIMIENTO, CANCHAS DE FUTBOL Y ZONAS VERDES</t>
  </si>
  <si>
    <t>SERVICIOS DE MANTENIMIENTO, JARDINES, JARDINERAS Y ZONAS PEATONALES C.A.R</t>
  </si>
  <si>
    <t>SERVICIOS DE MANTENIMIENTO, PISCINAS, CALDERAS Y REDES</t>
  </si>
  <si>
    <t>SISTEMA DE SALIDAS DE EMERGENCIA PISCINA OLIMPICA Y C.A.R.</t>
  </si>
  <si>
    <t>MANTENIMIENTO ESTRACTORES ZONA ADMINISTRATIVA C.A.R.</t>
  </si>
  <si>
    <t>MANTENIMIENTO DE GRADERIAS DEL CAR</t>
  </si>
  <si>
    <t>MANTENIMIENTO Y ADECUACION CANALETAS PERIMETRALES CAR</t>
  </si>
  <si>
    <t>MANTENIMIETNO Y ADECUACION CUARTO DE DE BASURAS DEL BIOMEDICO</t>
  </si>
  <si>
    <t>MANTENIMIENTO CANCHAS DE TENIS</t>
  </si>
  <si>
    <t>FAX</t>
  </si>
  <si>
    <t>FOTOCOPIADORA</t>
  </si>
  <si>
    <t>CAMBIO DE TUBERÍA GENERAL DE AGUA CALIENTE Y FRIA</t>
  </si>
  <si>
    <t>MANTENIMIENTO SISTEMA DE SEGURIDAD PISCINAS (SEGÚN NORMA)</t>
  </si>
  <si>
    <t>IMPRESORAS</t>
  </si>
  <si>
    <t xml:space="preserve">       C.A.R.</t>
  </si>
  <si>
    <t>PERFIL</t>
  </si>
  <si>
    <t>PRESTACIÓN DE SERVICIOS PROFESIONALES</t>
  </si>
  <si>
    <t xml:space="preserve">PRESTACIÓN DE SERVICIOS PROFESIONALES RELACIONADOS CON LA ASISTENCIA Y APOYO EN LA PROGRAMACIÓN DE ESCENARIOS Y EVENTOS DEPORTIVOS, ASÍ COMO EL SEGUIMIENTO A LAS ACTIVIDADES PARA LAS DIFERENTES FEDERACIONES QUE SOLICITEN LOS SERVICIOS DEL CENTRO DE ALTO RENDIMIENTO EN ALTURA </t>
  </si>
  <si>
    <t>PROFESIONAL EN CIENCIAS DEL DEPORTE CON EXPERIENCIA EN PROGRAMACIÓN DE EVENTOS</t>
  </si>
  <si>
    <t>INVERSIÓN
520-708-1</t>
  </si>
  <si>
    <t>LOS VALORES DE LOS HONORARIOS SON ESTIMADOS, PUES ESTOS DEPENDEN DE LAS POLÍTICAS EN ESE SENTIDO QUE TOME LA DIRECCIÓN GENERAL</t>
  </si>
  <si>
    <t xml:space="preserve">PRESTACIÓN DE SERVICIOS PROFESIONALES RELACIONADOS CON LA ASESORÍA ACADÉMICA Y METODOLOGÍA DEPORTIVA DEL ÁREA TÉCNICA DEL CENTRO DEL ALTO RENDIMIENTO, LA IMPLEMENTACIÓN Y LA LOGÍSTICA REQUERIDA PARA EL FUNCIONAMIENTO DE LOS PROGRAMAS DE FORMACIÓN DEPORTIVA EN LOS PROCESOS DE INICIACIÓN, DESARROLLO Y ESPECIALIZACIÓN DEPORTIVA, ASÍ COMO LA ASISTENCIA APOYO Y SEGUIMIENTO PARA EL MANEJO PROTOCOLARIO DE LAS DELEGACIONES NACIONALES E INTERNACIONALES Y DEMÁS ACTIVIDADES QUE SE REQUIERAN EN ESTE SENTIDO. </t>
  </si>
  <si>
    <t>PROFESIONAL EN EDUCACIÓN FÍSICA</t>
  </si>
  <si>
    <t>PRESTACIÓN DE SERVICIOS PROFESIONALES RELACIONADOS CON LA ARTICULACIÓN DE PROYECTOS CON EL FIN DE SERVIR DE APOYO JURÍDICO EN LOS PROCEDIMIENTOS A DESARROLLARSE EN EL CENTRO DE ALTO RENDIMIENTO EN ALTURA - CAR DEL INSTITUTO COLOMBIANO DEL DEPORTE – COLDEPORTES</t>
  </si>
  <si>
    <t>PROFESIONAL EN DERECHO, CON EXPERIENCIA EN PROCESOS DE CONTRATACIÓN Y LEY 80</t>
  </si>
  <si>
    <t xml:space="preserve">PRESTACIÓN DE SERVICIOS PROFESIONALES DE ASISTENCIA, APOYO, ANÁLSIS DE TODOS LOS ASPECTOS CONTABLES Y FINANCIEROS QUE SE MANEJAN EN EL C.A.R., EN CONCORDANCIA CON EL ÁREA FINANCIERA DE COLDEPORTES. </t>
  </si>
  <si>
    <t>PROFESIONAL EN CONTADURÍA</t>
  </si>
  <si>
    <t>PRESTACIÓN DE SERVICIOS PROFESIONALES EN LA PREPARACIÓN FÍSICA Y EL DESARROLLO DE PLANES DE ENTRENAMIENTO DEPORTIVO EN LA UNIDAD ESPECIALIZADA EN FUERZA DEL CENTRO DE ALTO RENDIMIENTO EN ALTURA DE COLDEPORTES NACIONAL.</t>
  </si>
  <si>
    <t>PRESTAR SUS SERVICIOS PROFESIONALES PARA EL MANEJO Y ORIENTACIÓN DEL ENTRENAMIENTO Y PREPARACIÓN FÍSICA EN LA UNIDAD ESPECIALIZADA EN FUERZA DEL CENTRO DE ALTO RENDIMIENTO EN ALTURA –CAR- DE COLDEPORTES.</t>
  </si>
  <si>
    <t>PROFESIONAL EN FISIOTERAPIA</t>
  </si>
  <si>
    <t xml:space="preserve">PRESTACIÓN DE SERVICIOS PROFESIONALES PARA LA ASISTENCIA Y ORIENTACIÓN DEL ENTRENAMIENTO LOS FINES DE SEMANA DE FORMA CONTINUA EN LA UNIDAD ESPECIALIZADA DE FUERZA DEL CENTRO DE ALTO RENDIMIENTO EN ALTURA DE COLDEPORTES </t>
  </si>
  <si>
    <t>LICENCIADO EN EDUCACIÓN FÍSICA</t>
  </si>
  <si>
    <t xml:space="preserve">PRESTAR SUS SERVICIOS PROFESIONALES COMO SALVAVIDAS EN LAS PISCINAS DEL CENTRO DE ALTO RENDIMIENTO EN ALTURA DE COLDEPORTES- CAR. </t>
  </si>
  <si>
    <t>PRESTACIÓN DE SERVICIOS PROFESIONALES PARA EL MANTENIMIENTO Y APOYO TÉCNICO EN LA PARTE OPERATIVA DE LOS EQUIPOS ELÉCTRICOS, NEUMÁTICOS E HIDRONEUMÁTICOS, QUE PERMITAN EL NORMAL FUNCIONAMIENTO DE LOS CAMPOS DE TENIS, FÚTBOL,  PISCINAS, ÁREAS ADMINISTRATIVAS, ÁREAS COMUNES Y LOS DEMÁS ESCENARIOS DEL C.A.R., BIOMÉDICO Y LABORATORIO CONTROL AL DOPAJE.</t>
  </si>
  <si>
    <t>TITULO PROFESIONAL EN INGENIERÍA ELECTRÓNICA O ÁREAS AFINES Y EXPERIENCIA EN MANTENIMIENTO</t>
  </si>
  <si>
    <t>PRESTACION DE SERVICIOS PROFESIONALES EN LA PROMOCIÓN, DIFUSIÓN Y VENTAS DE ESCENARIOS DEPORTIVOS, SERVICIOS Y DEMÁS ACTIVIDADES QUE SE DESARROLLEN EN EL C.A.R. DE COLDEPORTES.</t>
  </si>
  <si>
    <t>PROFESIONAL  EN MERCADEO CON EXPERIENCIA EN COMERCIALIZACIÓN DEPORTIVA Y ÁREAS AFINES</t>
  </si>
  <si>
    <t>2.32.1</t>
  </si>
  <si>
    <t xml:space="preserve">Servicios de apoyo administrativo, funcionamiento y gerencial. </t>
  </si>
  <si>
    <t>SERVICIOS DE APOYO ADMINISTRATIVO.</t>
  </si>
  <si>
    <t xml:space="preserve">PRESTACIÓN DE SERVICIOS DE ASISTENCIA Y APOYO ADMINISTRATIVO EN EL DESARROLLO DE LOS PROCESOS INTERNOS, QUE DEMANDEN LAS DIFERENTES ACTIVIDADES DEL CENTRO DE ALTO RENDIMIENTO EN ALTURA. </t>
  </si>
  <si>
    <t>TÉCNICO EN SECRETARIADO</t>
  </si>
  <si>
    <t xml:space="preserve">PRESTACIÓN DE SERVICIOS DE ASISTENCIA Y APOYO EN EL DESARROLLO DE LOS PROCESOS INTERNOS DE GESTIÓN DOCUMENTAL Y ARCHIVO EN CADA UNA DE LAS ÁREAS Y LOS PROCESOS QUE DEMANDEN LAS DIFERENTES ACTIVIDADES DEL CENTRO DE ALTO RENDIMIENTO EN ALTURA </t>
  </si>
  <si>
    <t>TÉCNICO EN SISTEMAS, ADMINISTRACIÓN O ÁREAS AFINES</t>
  </si>
  <si>
    <t xml:space="preserve">PRESTACIÓN DE SERVICIOS PROFESIONALES PARA LA ASESORÍA EN LA PLANEACIÓN, EJECUCIÓN Y CONTROL DE LOS PROCESOS ADMINISTRATIVOS, QUE DEMANDEN LAS DIFERENTES ACTIVIDADES DEL CENTRO DE ALTO RENDIMIENTO EN ALTURA. </t>
  </si>
  <si>
    <t>TECNOLOGO EN ADMINISTRACIÓN O ÁREAS AFINES</t>
  </si>
  <si>
    <t xml:space="preserve">PRESTACIÓN DE SERVICIOS DE ASISTENCIA Y APOYO EN LA LOGÍSTICA, PROGRAMACIÓN, IMPLEMENTACIÓN Y MANEJO DE AUDITORIOS Y DEMÁS ESCENARIOS DEPORTIVOS PARA LAS DIFERENTES ACTIVIDADES DEL CENTRO DE ALTO RENDIMIENTO EN ALTURA DEL INSTITUTO COLOMBIANO DEL DEPORTE – COLDEPORTES. </t>
  </si>
  <si>
    <t>TECNOLOGO EN PRODUCCION DE EVENTOS O ÁREAS AFINES</t>
  </si>
  <si>
    <t xml:space="preserve">PRESTAR LOS SERVICIOS DE ASISTENCIA Y APOYO PARA EN EL MANTENIMIENTO Y REPARACIONES A QUE HAYA LUGAR EN TODAS LAS INSTALACIONES DEL C.A.R., BIOMÉDICO Y LABORATORIO DE CONTROL DOPAJE. </t>
  </si>
  <si>
    <t xml:space="preserve">PRESTACIÓN DE SERVICIOS DE ASISTENCIA, APOYO ADMINISTRATIVO Y MANEJO ORGANIZADO DE LA DOCUMENTACIÓN E INFORMACIÓN CONTABLE FRENTE A LOS PROCESOS DE VENTA DE SERVICIOS DEL C.A.R., AL IGUAL QUE LA ORGANIZACIÓN Y DESARROLLO DE LAS LABORES PROPIAS DEL ALMACÉN Y CONTROL DE BODEGAS DEL C.A.R. </t>
  </si>
  <si>
    <t xml:space="preserve">TÉCNICO EN CONTABILIDAD, ADMINISTRACIÓN O ÁREAS AFINES </t>
  </si>
  <si>
    <t>PRESTACIÓN DE SERVICIOS RELACIONADOS CON LA ENTREGA DE ENTREGA DE FACTURAS, RECOLECCIÓN DE CHEQUES DE LOS DIFERENTES CLIENTES DEL C.A.R., AL IGUAL QUE ENTREGA DE TODO TIPO DE  CORRESPONDENCIA QUE SE GENERE EN EL C.A.R.</t>
  </si>
  <si>
    <t>BACHILLER CON EXPERIENCIA RELACIONADA EN LAS FUNCIONES A DESEMPEÑAR</t>
  </si>
  <si>
    <t xml:space="preserve">        C.A.R.</t>
  </si>
  <si>
    <t>Comprende aquellos servicios aéreos para pasajeros nacionales e internacionales (Tiquetes)</t>
  </si>
  <si>
    <t xml:space="preserve">Suministro de tiquetes áereos en rutas nacionales </t>
  </si>
  <si>
    <t xml:space="preserve">Suministro de tiquetes áereos en rutas internacionales. </t>
  </si>
  <si>
    <t xml:space="preserve">           C.A.R.</t>
  </si>
  <si>
    <t>SERVICIOS ALIMENTICIOS Y DE CAFETERÍA</t>
  </si>
  <si>
    <t>SERVICIO DE CAFETERIA Y ASEO</t>
  </si>
  <si>
    <t>SERVICIO DE ASEO Y CAFETERIA</t>
  </si>
  <si>
    <t>SERVICIO DE VIGILANCIA</t>
  </si>
  <si>
    <t>C.A.R.</t>
  </si>
  <si>
    <t>SERVICIOS DE ARQUITECTURA E INGENIERIA RELACIONADOS CON CONSTRUCCIÓN</t>
  </si>
  <si>
    <t>Servicios de construcción, reparación y adecuación de diferentes escenarios en el C.A.R.</t>
  </si>
  <si>
    <t>CONSTRUCCION DE NUEVOS ESCENARIOS DEPORTIVOS BICIROSS Y SU RESPECTIVA DOTACION</t>
  </si>
  <si>
    <t>CONSTRUCCION DE NUEVOS ESCENARIOS DEPORTIVOS CANCHA COLISEO TENIS DE CAMPO Y SU RESPECTIVA DOTACION</t>
  </si>
  <si>
    <t>CONSTRUCCION DE NUEVOS ESCENARIOS DEPORTIVOS DEPORTES EXTREMOS Y SU RESPECTIVA DOTACION</t>
  </si>
  <si>
    <t>CONSTRUCCION DE NUEVOS ESCENARIOS DEPORTIVOS FUTBOL 5 Y SU RESPECTIVA DOTACION</t>
  </si>
  <si>
    <t>CONSTRUCCION DE NUEVOS ESCENARIOS DEPORTIVOS KARTS Y SU RESPECTIVA DOTACION</t>
  </si>
  <si>
    <t>CONSTRUCCION DE NUEVOS ESCENARIOS DEPORTIVOS PARA ARTES MARCIALES</t>
  </si>
  <si>
    <t>CONSTRUCCION DE NUEVOS ESCENARIOS DEPORTIVOS PATINAJE Y SU RESPECTIVA DOTACION</t>
  </si>
  <si>
    <t>CONSTRUCCION DE NUEVOS ESCENARIOS DEPORTIVOS PISCINA 25 MTS Y SU RESPECTIVA DOTACION</t>
  </si>
  <si>
    <t>CONSTRUCCION NUEVO ESCENARIO DEPORTIVO CANCHA PARA RUGBY Y SU RESPECTIVA DOTACIÓN</t>
  </si>
  <si>
    <t>CONSTRUCCIÓN NUEVO ESCENARIO DEPORTIVO CANCHA SINTETICA PARA FUTBOL 11</t>
  </si>
  <si>
    <t>CONTRATO OBRA ALOJAMIENTO DEPORTISTAS</t>
  </si>
  <si>
    <t>INSTALACION SISTEMA HIDRONEUMATICO CAMPOS DE FUTBOL PARA RIEGO</t>
  </si>
  <si>
    <t>CONSTRUCCIÓN CHUT DE BASURAS C.A.R.</t>
  </si>
  <si>
    <t>TRASLADO Y ADECUACIÓN ESCENARIO DE TIRO CON ARCO Y SU RESPECTIVA DOTACIÓN.</t>
  </si>
  <si>
    <t>CONSTRUCCIÓN COMPEJO DEPORTIVO PARA VOLEYPLAYA Y SU RESPECTIVA DOTACIÓN</t>
  </si>
  <si>
    <t>CONSTRUCCIÓN CAMPO DE FOOTBALL SINTÉTICO.</t>
  </si>
  <si>
    <t>CONSTRUCCION Y DOTACIÓN DE BODEGAS EN EL C.A.R.</t>
  </si>
  <si>
    <t>2.36.1</t>
  </si>
  <si>
    <t>SERVICIOS EDUCATIVOS Y DE CAPACITACIÓN</t>
  </si>
  <si>
    <t xml:space="preserve">Prestación de servicios capacitación y entrenamiento de personal </t>
  </si>
  <si>
    <t>CAPACITACION EN GESTION AMBIENTAL</t>
  </si>
  <si>
    <t>2</t>
  </si>
  <si>
    <t>CAPACITACION EN PRIMEROS AUXILIOS Y ATENCIÓN DE EMERGENCIAS</t>
  </si>
  <si>
    <t>2.17.1</t>
  </si>
  <si>
    <t>SERVICIOS DE SALUD</t>
  </si>
  <si>
    <t xml:space="preserve"> Cuidado de la salud, Prevencion, Promocion y Fomento </t>
  </si>
  <si>
    <t>SERVICIO DE ASISTENCIA MÉDICA DE URGENCIAS CON PARAMEDICOS</t>
  </si>
  <si>
    <t>1</t>
  </si>
  <si>
    <t xml:space="preserve">    C.A.R.</t>
  </si>
  <si>
    <t xml:space="preserve">TELEFONOS DIGITAL </t>
  </si>
  <si>
    <t>1.36.1.6.17</t>
  </si>
  <si>
    <t xml:space="preserve">EQUIPOS TERMINALES DE COMUNICACIONES/ OTROS EQUIPOS TERMINALES DE COMUNICACIONES-FAXES </t>
  </si>
  <si>
    <t xml:space="preserve"> 
EQUIPO DE PROYECCIÓN FOTOGRÁFICA Y VIDEO</t>
  </si>
  <si>
    <t>PROYECTOR INTEGRADO</t>
  </si>
  <si>
    <t>VIDEO BEAM  DE ALTA LUMINOSIDAD</t>
  </si>
  <si>
    <t>VIDEOCAMARA</t>
  </si>
  <si>
    <t>BIEN, SERVICIO U OBRA</t>
  </si>
  <si>
    <t>UNIDAD DE MEDIDA</t>
  </si>
  <si>
    <t>PC 2010-SOLICITADO</t>
  </si>
  <si>
    <t xml:space="preserve">SALDO A DICIEMBRE 31 DE 2010 </t>
  </si>
  <si>
    <t>TOTAL CONSUMO 2010</t>
  </si>
  <si>
    <t xml:space="preserve">PC 2011 </t>
  </si>
  <si>
    <t xml:space="preserve">SALDO ACTUAL </t>
  </si>
  <si>
    <t>PRESUPUESTO ASIGNADO</t>
  </si>
  <si>
    <t>RUBRO PRESUPUESTAL</t>
  </si>
  <si>
    <t>MOBILIARIO, UTENSILIOS Y ACCESORIIOS DE HOSPITAL</t>
  </si>
  <si>
    <t>A.C.P.M X GALONES</t>
  </si>
  <si>
    <t>GALON</t>
  </si>
  <si>
    <t>ABRAZADERAS NYLON SIZE 3.6X250 MM NEGRAS</t>
  </si>
  <si>
    <t>PAQUETE</t>
  </si>
  <si>
    <t>ABRAZADERAS PARA MANGUERA DE 1/2</t>
  </si>
  <si>
    <t>ACEITE W300 PARA MOTOR 1/4"</t>
  </si>
  <si>
    <t>UNIDAD</t>
  </si>
  <si>
    <t>ACIDO CLORHIDRICO SOLUCION AL 33%</t>
  </si>
  <si>
    <t>GALONES</t>
  </si>
  <si>
    <t>ACOPLES MACHO DE 1/2" PVC</t>
  </si>
  <si>
    <t>ACOPLES PARA LAVAMANOS</t>
  </si>
  <si>
    <t>ACOPLES PARA MANGUERA DE ½</t>
  </si>
  <si>
    <t>ADAPTADOR MACHO DE 1/2"</t>
  </si>
  <si>
    <t>AEROSOL PINTUCO 16 ONZAS (BLANCO MATE)</t>
  </si>
  <si>
    <t>AEROSOL PINTUCO 16 ONZAS (VERDEMONTECARLO REF 07690)</t>
  </si>
  <si>
    <t>AFLOJATODO F50</t>
  </si>
  <si>
    <t>ALAMBRE 10 AWG</t>
  </si>
  <si>
    <t>METROS</t>
  </si>
  <si>
    <t>ALAMBRE 12 AWG</t>
  </si>
  <si>
    <t>ALAMBRE 14 AWG</t>
  </si>
  <si>
    <t>ALICATES INDUSTRIALES</t>
  </si>
  <si>
    <t>ALICATE</t>
  </si>
  <si>
    <t>ANDAMIOS TIPO TUBULARES  CON CRUCETA</t>
  </si>
  <si>
    <t>UNIDADES</t>
  </si>
  <si>
    <t>ANDAMIO (ESCALERAS)</t>
  </si>
  <si>
    <t>ANDAMIO (BASE COLLAR)</t>
  </si>
  <si>
    <t>ANDAMIO (TORNILLO NIVELADOR CON RUEDA)</t>
  </si>
  <si>
    <t>ANDAMIO (PLATAFORMA)</t>
  </si>
  <si>
    <t>ARANDELA 3/8</t>
  </si>
  <si>
    <t>ARBOL COMPLETO PARA CISTERNA</t>
  </si>
  <si>
    <t>ARNES DE SEGURIDAD PARA TRABAJOS EN ALTURA</t>
  </si>
  <si>
    <t>ARRANCADORES PARA BOMBILLOS DE MERCURIO DE 150W-220V</t>
  </si>
  <si>
    <t>ARRANCADORES PARA BOMBILLOS DE MERCURIO DE 400W</t>
  </si>
  <si>
    <t>ASPIRADORA  PISCINA</t>
  </si>
  <si>
    <t>BALASTOS 2X40 SLIM LINE</t>
  </si>
  <si>
    <t>BALASTOS 2X48 SLIM LINE</t>
  </si>
  <si>
    <t>BALASTOS PARA BOMBILLOS DE MERCURIO 150W A 220 V</t>
  </si>
  <si>
    <t>BALASTOS PARA BOMBILLOS DE MERCURIO 250W A 220V</t>
  </si>
  <si>
    <t>BALASTOS PARA BOMBILLOS DE MERCURIO 400W A 200V</t>
  </si>
  <si>
    <t>BALSAMINA ONOAGUINEA</t>
  </si>
  <si>
    <t>BARRAS DE SILICONA</t>
  </si>
  <si>
    <t>BEBEDEROS OZONISADOS</t>
  </si>
  <si>
    <t>BENAGRO X KILO</t>
  </si>
  <si>
    <t>KILOGRAMO</t>
  </si>
  <si>
    <t>BOMBA PARA INFLAR 300 PSI</t>
  </si>
  <si>
    <t>BOMBA DE PISO PARA INFLAR BALONES</t>
  </si>
  <si>
    <t>BOMBILLO AHORRADOR DE 20W-110V</t>
  </si>
  <si>
    <t>BOMBILLO DE 115 V X 60W ECONOMICO</t>
  </si>
  <si>
    <t>CAJA</t>
  </si>
  <si>
    <t>BOMBILLO DICRONICO PARA LAMPARA 12V 50W</t>
  </si>
  <si>
    <t>BOMBILLO DOBLE CONTACTO 70W DE MERCURIO</t>
  </si>
  <si>
    <t>BOMBILLO MECURIO HGLI 250W</t>
  </si>
  <si>
    <t>BOMBILLO MERCURIO 125 W</t>
  </si>
  <si>
    <t>BOMBILLOS DE 120 VATIOS X 250W DE MERCURIO</t>
  </si>
  <si>
    <t>BOMBILLOS DE 150 W A 220 V DE MERCURIO</t>
  </si>
  <si>
    <t>BOMBILLOS DE 220 VATIOS X 400W DE MERCURIO</t>
  </si>
  <si>
    <t>BRAZO HIDRAULICO PARA PUERTA</t>
  </si>
  <si>
    <t>BREAKER DE 20 TRIPOLAR</t>
  </si>
  <si>
    <t>BREAKER DE 20A</t>
  </si>
  <si>
    <t>BREAKER DE 30 AMP</t>
  </si>
  <si>
    <t>BREAKER DE 30A TRIPOLAR</t>
  </si>
  <si>
    <t>BREAKER DE 40 AMP ENCHUFABLE</t>
  </si>
  <si>
    <t>BREAKER DE 50A</t>
  </si>
  <si>
    <t>BREAKER DE 50A TRIPOLAR</t>
  </si>
  <si>
    <t>BROCA 1/8 DR</t>
  </si>
  <si>
    <t>BROCA MURO 3/8</t>
  </si>
  <si>
    <t>BROCAS DE TUSTENO PARA PARED DE 1/4</t>
  </si>
  <si>
    <t>BROCAS DE TUSTENO PARA PARED DE 5/16</t>
  </si>
  <si>
    <t>BROCAS INDUSTRIALES PARA ACERO</t>
  </si>
  <si>
    <t>JUEGO</t>
  </si>
  <si>
    <t>BROCAS PARA MADERA</t>
  </si>
  <si>
    <t>BROCAS PARA MURO DE TUSNGTENO</t>
  </si>
  <si>
    <t>BROCHA DE 3"</t>
  </si>
  <si>
    <t>BROCHAS DE 1/2"</t>
  </si>
  <si>
    <t>BROCHAS DE 2"</t>
  </si>
  <si>
    <t>BROCHAS DE 3"</t>
  </si>
  <si>
    <t>CABLE 4X12</t>
  </si>
  <si>
    <t>METRO</t>
  </si>
  <si>
    <t xml:space="preserve">CABLE COAXIAL RG6 </t>
  </si>
  <si>
    <t>CABLE DUPLEX No. 12</t>
  </si>
  <si>
    <t>CABLE ENCAUCHETADO 3 X 10</t>
  </si>
  <si>
    <t>CABLE AWG 8</t>
  </si>
  <si>
    <t>CABLE AWG 10</t>
  </si>
  <si>
    <t>CABLE AWG 12</t>
  </si>
  <si>
    <t>CABLE AWG 14</t>
  </si>
  <si>
    <t>CABLE PARA TELEFONO</t>
  </si>
  <si>
    <t>CABLE SILICONADO No.14</t>
  </si>
  <si>
    <t>CABLE VEHICULAR NO.18</t>
  </si>
  <si>
    <t>CABUYA</t>
  </si>
  <si>
    <t xml:space="preserve">ROLLO </t>
  </si>
  <si>
    <t>CANDADO DE 40MM</t>
  </si>
  <si>
    <t>CANDADO GRANDE</t>
  </si>
  <si>
    <t>CANECA DE GRASA LITIO X 20 KILOS</t>
  </si>
  <si>
    <t>CANECA</t>
  </si>
  <si>
    <t>CANECA DE GRASA MULTIPROPOSITOS X 20 KILOS</t>
  </si>
  <si>
    <t>CAPERUSAS ACRILICAS DE 16"</t>
  </si>
  <si>
    <t>CARBONATO DE SODIO POR BULTO DE 25 KILOS</t>
  </si>
  <si>
    <t>BULTO</t>
  </si>
  <si>
    <t>CARETA PARA SOLDADURA ELECTRICA</t>
  </si>
  <si>
    <t>CARETA FACIAL (PROTECCION)</t>
  </si>
  <si>
    <t>CARROS METÁLICOS PARA TRASLADO IMPLEMENTACIÓN DEPORTIVA.</t>
  </si>
  <si>
    <t>CASCO DE SEGURIDAD DIELECTRICO</t>
  </si>
  <si>
    <t>CAUTIN CREMA SOLDADURA Y SOLDADURA DE ESTAÑO</t>
  </si>
  <si>
    <t>CEGUETAS POR HOJAS</t>
  </si>
  <si>
    <t>CEMENTO BLANCO</t>
  </si>
  <si>
    <t>CEMENTO GRIS</t>
  </si>
  <si>
    <t>CEPILLOS EN ACERO INOXIDABLE</t>
  </si>
  <si>
    <t>CERRADURAS PARA MUEBLES PESTILLO VERTICAL REF. 2044</t>
  </si>
  <si>
    <t>CERRADURAS ZINCALLOY PUSHLOCK (208)</t>
  </si>
  <si>
    <t>CHAPA 4 TORNILLOS PARA ESCRITORIO</t>
  </si>
  <si>
    <t>CHAPA POMO MADERA</t>
  </si>
  <si>
    <t>CHAPAS DE OMBLIGO</t>
  </si>
  <si>
    <t>CHAPAS YALE REF. 170X 1/4 SEGURIDAD</t>
  </si>
  <si>
    <t>CHAZOS 1/4"</t>
  </si>
  <si>
    <t>CHAZOS 5/16"</t>
  </si>
  <si>
    <t>CHAZOS DE 1/2 CON TORNILLOS</t>
  </si>
  <si>
    <t>CHAZOS EXPANSIVOS DE 5/16</t>
  </si>
  <si>
    <t>CHEQUE DE PVC VERTICAL DE 1"</t>
  </si>
  <si>
    <t>CHEQUE DE PVC VERTICAL DE 3/4</t>
  </si>
  <si>
    <t>CHEQUE DE PVC VERTICALES DE 1/2</t>
  </si>
  <si>
    <t>CHURRUSCOS DE 3/4"</t>
  </si>
  <si>
    <t>CICATRIZANTE</t>
  </si>
  <si>
    <t>CINTA AISLANTE 3/4"</t>
  </si>
  <si>
    <t>CINTA AUTOFUNDENTE</t>
  </si>
  <si>
    <t>CINTA METRICA DE 100 MTS</t>
  </si>
  <si>
    <t>CARRETE</t>
  </si>
  <si>
    <t>CINTA TEFLON</t>
  </si>
  <si>
    <t>CINTURON ORTOPEDICO ( PROTECCION)</t>
  </si>
  <si>
    <t>CLAVIJA DE CAUCHO POLO A TIERRA</t>
  </si>
  <si>
    <t>CLAVIJA DE CAUCHO POLO A TIERRA HEMBRA</t>
  </si>
  <si>
    <t>CLAVOS 1 1/2""</t>
  </si>
  <si>
    <t>CLAVOS 1"</t>
  </si>
  <si>
    <t>CLAVOS 2"</t>
  </si>
  <si>
    <t>CLORO GRANULADO 90% PARA PISCINAS BARRILES DE 50 KILOS</t>
  </si>
  <si>
    <t>CLORO GRANULADO AL 70% X 45 KILOS</t>
  </si>
  <si>
    <t>CODO PVC 1"</t>
  </si>
  <si>
    <t>CODO 45º PVC SANITARIO X 4"</t>
  </si>
  <si>
    <t>CODO 90º PVC SANITARIO X 4"</t>
  </si>
  <si>
    <t>CODO GALVANIZADO 4"</t>
  </si>
  <si>
    <t>CODOS DE COBRE 1"</t>
  </si>
  <si>
    <t>CODOS DE COBRE 1/2"</t>
  </si>
  <si>
    <t>CODOS DE COBRE 3/4"</t>
  </si>
  <si>
    <t>CODOS DE COBRE DE 2"</t>
  </si>
  <si>
    <t>CODOS DE PVC DE 1"</t>
  </si>
  <si>
    <t>CODOS DE PVC DE 1/2</t>
  </si>
  <si>
    <t>CODOS DE PVC DE 2"</t>
  </si>
  <si>
    <t>CODOS DE PVC DE 3/4</t>
  </si>
  <si>
    <t>CONDENSADORES DE 200MF PAR MERCURIO 220 V A 150 W</t>
  </si>
  <si>
    <t>CONDENSADORES DE 30MF (DIPROEL)</t>
  </si>
  <si>
    <t>CONECTOR RG6</t>
  </si>
  <si>
    <t>CONECTOR RJ45</t>
  </si>
  <si>
    <t>CONECTOR RJ22</t>
  </si>
  <si>
    <t>CONTENEDORES PARA BASURA</t>
  </si>
  <si>
    <t>CONTROL ACCESO CONEXIÓN ESTUFAS 220V</t>
  </si>
  <si>
    <t>COPAS CON RACHE 1/8 HASTA 2"</t>
  </si>
  <si>
    <t>CORDON DE ALBESTO 1"</t>
  </si>
  <si>
    <t>CORDON DE ALBESTO 3/8"</t>
  </si>
  <si>
    <t>CORTA FRIO</t>
  </si>
  <si>
    <t>CORTAVIDRIOS</t>
  </si>
  <si>
    <t>CREMA DESMANCHADORA DE 4000 CM3</t>
  </si>
  <si>
    <t>CUBIERTOS PARA20 PUESTOS</t>
  </si>
  <si>
    <t xml:space="preserve">CUERDA PARA ASTAS BANDERAS </t>
  </si>
  <si>
    <t>DESTORNILLADOR ELECTRICO</t>
  </si>
  <si>
    <t>DESTORNILLADOR ESTRELLA</t>
  </si>
  <si>
    <t>DESTORNILLADOR PALA</t>
  </si>
  <si>
    <t>DESTORNILLADORES</t>
  </si>
  <si>
    <t>DIAFRAGMA</t>
  </si>
  <si>
    <t>DISCO CORTE PULIDORA 4"</t>
  </si>
  <si>
    <t>DISCO DE CORTE Y PULIR DE 7" DE DIAMETRO</t>
  </si>
  <si>
    <t>DISCO DE SIERRA DE 9" DE DIAMETRO</t>
  </si>
  <si>
    <t>DISPENSADORES KIT BAÑO</t>
  </si>
  <si>
    <t>KIT</t>
  </si>
  <si>
    <t xml:space="preserve">DIVISONES PARA BAÑO EN ALUMINO </t>
  </si>
  <si>
    <t>EMPAQUES DE ABESTO</t>
  </si>
  <si>
    <t>EMULSION SIKA</t>
  </si>
  <si>
    <t xml:space="preserve">ESCALERA EN ALUMINIO </t>
  </si>
  <si>
    <t>ESPEJO BAÑO</t>
  </si>
  <si>
    <t>ESTABILIZADOR</t>
  </si>
  <si>
    <t>ESTANTES DE 93 CM X 250 CM</t>
  </si>
  <si>
    <t>ESTOPA</t>
  </si>
  <si>
    <t>EXTENSION ENCAUCHETADA DE 50 MTS</t>
  </si>
  <si>
    <t>EXTINTOR POLVO QUIMICO ABC SATELITAL DE 150 LB</t>
  </si>
  <si>
    <t>EXTINTORES POLVO QUIMICO ABC</t>
  </si>
  <si>
    <t>EXTINTORES POLVO QUIMICO BC</t>
  </si>
  <si>
    <t>EXTINTORES POLVO QUIMICO SECO ABC Y BC</t>
  </si>
  <si>
    <t xml:space="preserve">EXTINTORES TIPO SOLKAFALM </t>
  </si>
  <si>
    <t>FILTROS E-200 PARA CARTUCHOS DEL YACUSY</t>
  </si>
  <si>
    <t>FLUXOMETROS PARA INODOROS CON PROTECTORES CONTRA ROBO ref: SLOAN GEM-2</t>
  </si>
  <si>
    <t>FUNDENTE PARA SOLDADURA DE ESTAÑO</t>
  </si>
  <si>
    <t>TARRO</t>
  </si>
  <si>
    <t>GAFAS PROTECTORAS EN PASTA (SEGURIDAD)</t>
  </si>
  <si>
    <t>GAFAS SEGURIDAD LENTE OSCURO (SEGURIDAD)</t>
  </si>
  <si>
    <t>GAFAS UNILENTE TRANSPARENTE</t>
  </si>
  <si>
    <t>GASOLINA</t>
  </si>
  <si>
    <t>GRASA DE LITIO</t>
  </si>
  <si>
    <t xml:space="preserve">GRASA MULTIPROPOSITOS X 20 KILOS </t>
  </si>
  <si>
    <t>GRAVILLA</t>
  </si>
  <si>
    <t>VIAJE</t>
  </si>
  <si>
    <t>GUANTES TIPO INGENIERO</t>
  </si>
  <si>
    <t>GUANTES DE HILAZA LATEX</t>
  </si>
  <si>
    <t>GUANTES DE NITRILO</t>
  </si>
  <si>
    <t>HABLADORES EN ACRILICO</t>
  </si>
  <si>
    <t>HERRAMIENTAS</t>
  </si>
  <si>
    <t>HOJA DE SEGUETA</t>
  </si>
  <si>
    <t>HOMBRE SOLO</t>
  </si>
  <si>
    <t>HOMBRESOLO INDUSTRIAL</t>
  </si>
  <si>
    <t>INTERRUPTORES 15 AMP</t>
  </si>
  <si>
    <t>INTERRUPTOR DOBLE - TIPO LEVINTON</t>
  </si>
  <si>
    <t>INTERRUPTOR INCRUSTAR</t>
  </si>
  <si>
    <t>INTERRUPTORES CONMUTABLES MONOFASICAS - TIPO LEVINTON</t>
  </si>
  <si>
    <t>INTERRUPTORES DOBLES MONOFASICOS - TIPO LEVINTON</t>
  </si>
  <si>
    <t>INTERRUPTORES TRIPLES POLO A TIERRA</t>
  </si>
  <si>
    <t>KIT PARA MUESTRAS QUIMICOS EN PISCINAS</t>
  </si>
  <si>
    <t>KIT DE HERRAMIENTAS SOPORTE CORRECTIVO A EQUIPOS DE COMPUTO</t>
  </si>
  <si>
    <t>KIT MEZCLADORES LAVAPLATOS</t>
  </si>
  <si>
    <t>KIT MUESTREO (EQUIPO PRUEBA PARA ALBERCA.SPA)</t>
  </si>
  <si>
    <t>KLERATX  50 GMS  (RATICIDA)</t>
  </si>
  <si>
    <t>FRCO</t>
  </si>
  <si>
    <t>KIT SEGURIDAD INDUSTRIAL ( TAPA OIDO, GAFAS, CARETA)</t>
  </si>
  <si>
    <t>KLERATX 50 GRAMOS (RATICIDA)</t>
  </si>
  <si>
    <t>FRASCO</t>
  </si>
  <si>
    <t>LACA</t>
  </si>
  <si>
    <t>LAMPARAS REDONDAS DE 22W</t>
  </si>
  <si>
    <t>LAVAMANOS COMPLETOS PARA BAÑOS DIFERENTES MEDIDAS</t>
  </si>
  <si>
    <t>LIJA DE AGUA No. 150</t>
  </si>
  <si>
    <t>PLIEGO</t>
  </si>
  <si>
    <t>LIJA No. 80</t>
  </si>
  <si>
    <t>LIMPIADOR DE CONTACTOS 1000 CM3 (STAPLUS ESPUMOSO)</t>
  </si>
  <si>
    <t>LIMPIADOR P.V.C.</t>
  </si>
  <si>
    <t>LIMPIADOR PARA PLANCHAS OFFSET</t>
  </si>
  <si>
    <t>LLANTA 3,5 X 4,1 X 4 NEUMATICO (CARRO IMPL. DPTVA)</t>
  </si>
  <si>
    <t>LLAVE PARA DE TUBO NO. 36</t>
  </si>
  <si>
    <t>LLAVE PARA TUBO DE 12”</t>
  </si>
  <si>
    <t>LLAVE PARA TUBO DE NO. 18</t>
  </si>
  <si>
    <t>LLAVE PARA TUBO DE NO.10</t>
  </si>
  <si>
    <t>LLAVE PARA TUBO DE NO.24</t>
  </si>
  <si>
    <t>LLAVES BRISTOL MILIMETRICAS</t>
  </si>
  <si>
    <t>LLAVES HEXAGONALES DE 1/8” HASTA 2”</t>
  </si>
  <si>
    <t>LLAVES MIXTAS DE 1/8 HASTA 2"</t>
  </si>
  <si>
    <t>MANGUERA DE ½ EN LONA CON ACOPLES Y PISTOLA 150 METROS</t>
  </si>
  <si>
    <t>MANGUERA PARA JARDIN POR 100 MTS</t>
  </si>
  <si>
    <t>MANGUERA PARA RIEGO DE CAMPOS DE FUTBOL 250 METROS</t>
  </si>
  <si>
    <t>MANIJA TANQUE SANITARIO</t>
  </si>
  <si>
    <t>MANTO ASFALTICO POR ROLLOS XT500</t>
  </si>
  <si>
    <t>ROLLO</t>
  </si>
  <si>
    <t>MARCO PARA SEGUETA</t>
  </si>
  <si>
    <t>MATABABOSAS</t>
  </si>
  <si>
    <t>MATAMALEZA  RONDUD  POR GALON</t>
  </si>
  <si>
    <t xml:space="preserve">MOTOBOMBA DE 2 CABALLOS </t>
  </si>
  <si>
    <t>MULTITOMA CON SUPRESOR DE PICOS</t>
  </si>
  <si>
    <t>MULTITOMA TELEFONICA</t>
  </si>
  <si>
    <t xml:space="preserve">NIPLE 1/4" x 5 </t>
  </si>
  <si>
    <t xml:space="preserve">NIPLE 1/4" x 8 </t>
  </si>
  <si>
    <t xml:space="preserve">NIPLE 4" x  15 GALVANIZADO </t>
  </si>
  <si>
    <t>NIPLE 1/2"</t>
  </si>
  <si>
    <t>NIPLE 3/4"</t>
  </si>
  <si>
    <t>NYLON CARRETE No. 6 x 200 metros</t>
  </si>
  <si>
    <t>ORICLORURO DE COBRE DE 1000 GRAMOS</t>
  </si>
  <si>
    <t>BOLSA</t>
  </si>
  <si>
    <t>PAPELERA PARA BAÑO</t>
  </si>
  <si>
    <t>PEGANTE INSTANTANEO</t>
  </si>
  <si>
    <t>PEGANTE LIQUIDO PARA MADERA</t>
  </si>
  <si>
    <t>PEGANTE SINTESOLDA 2P</t>
  </si>
  <si>
    <t>PINTURA GRIS BASALTO PINTUCO (AGUA)</t>
  </si>
  <si>
    <t>PINTURA VINILO TIPO NO.1 CANECAS DE 5 GALONES BLANCA</t>
  </si>
  <si>
    <t>PINZA PARA EQUIPO SOLDADURA ELECTRICA</t>
  </si>
  <si>
    <t>PIOLA DELGADA PARA AMARRE 100 METROS</t>
  </si>
  <si>
    <t>PISTOLA PARA SILICONA GRANDE</t>
  </si>
  <si>
    <t xml:space="preserve">POSTES SEPARADORES CON CINTAS DESPLEGABLES PARA CONTROL DE ACCESO </t>
  </si>
  <si>
    <t>PORTA BOMBILLOS EN CERTAMICA PARA LAMPARA TIPO TORTUGA</t>
  </si>
  <si>
    <t>PRENSA TIPO INDUSTRIAL MORSA</t>
  </si>
  <si>
    <t>PUNTA DE ESTRELLA PHILIPS PARA TALADRO</t>
  </si>
  <si>
    <t>PUNTILLAS 2" X 12"</t>
  </si>
  <si>
    <t>PUNTILLAS ACERADA DE 1 1/2"</t>
  </si>
  <si>
    <t>PUNTILLAS ACERADA DE 1"</t>
  </si>
  <si>
    <t>PUNTILLAS ACERADA DE 2"</t>
  </si>
  <si>
    <t>REGISTRO CORTINA DE COBRE DE 1" ALTA PRESION</t>
  </si>
  <si>
    <t>REGISTRO CORTINA DE COBRE DE 3/4 ALATA PRESION</t>
  </si>
  <si>
    <t>REGISTRO DE BOLA 1/2</t>
  </si>
  <si>
    <t>REGISTRO DE BOLA 3/4</t>
  </si>
  <si>
    <t>REGISTROS CORTINA DE COBRE DE 1/2 ALTA PRESION</t>
  </si>
  <si>
    <t>REJILLAS ANTIVANDALICAS PARA BOMBILLERIA</t>
  </si>
  <si>
    <t>REJILLAS PLASTICAS DE 2"</t>
  </si>
  <si>
    <t>REJILLAS PLASTICAS DE 2"1/2</t>
  </si>
  <si>
    <t>REJILLA 2" 1/2 PLANA</t>
  </si>
  <si>
    <t>REJILLAS PLASTICAS DE 3"</t>
  </si>
  <si>
    <t xml:space="preserve">Remache POP 1/8 </t>
  </si>
  <si>
    <t>Remache POP 3/32</t>
  </si>
  <si>
    <t>Remache POP 5/32</t>
  </si>
  <si>
    <t>Remache POP 3/16</t>
  </si>
  <si>
    <t>REPUESTO PARA PURIFICADOR DE OZONO</t>
  </si>
  <si>
    <t>RESISTENCIA PARA ESTUFA 110W</t>
  </si>
  <si>
    <t>RESISTENCIA PARA ESTUFA 220W</t>
  </si>
  <si>
    <t>RESPIRADOR SENCILLO</t>
  </si>
  <si>
    <t>RESPIRADOR DOBLE CARTUCHO</t>
  </si>
  <si>
    <t>RODILLO DE 3"</t>
  </si>
  <si>
    <t>RODILLOS PROFESIONAL PARA PINTURA</t>
  </si>
  <si>
    <t>ROSETA PARA LAMPARA LARGA</t>
  </si>
  <si>
    <t>SANITARIOS CON FLUXOMETRO</t>
  </si>
  <si>
    <t>SECADORES PARA MANOS AUTOMATICOS</t>
  </si>
  <si>
    <t>SEÑALIZACION DUCHAS Y BAÑOS</t>
  </si>
  <si>
    <t>SEÑALIZACION UBICACIÓN EDIFICACIONES</t>
  </si>
  <si>
    <t>SEÑALIZACION ( PUNTOS DE EMERGENCIA Y EVACUACION)</t>
  </si>
  <si>
    <t>SEGUETA BIMETAL</t>
  </si>
  <si>
    <t>SEGUETA FLEXIBLE</t>
  </si>
  <si>
    <t>SELLADOR INDUSTRIAL</t>
  </si>
  <si>
    <t>SENSORES DE MOVIMIENTO DE 180° LEVINTON DE INCRUSTAR</t>
  </si>
  <si>
    <t>SET DE BROCAS COMBINADAS X 10</t>
  </si>
  <si>
    <t>SIFON BOTELLA</t>
  </si>
  <si>
    <t>SILICONA</t>
  </si>
  <si>
    <t>TUBO</t>
  </si>
  <si>
    <t>SILICONA ANTIHONGO</t>
  </si>
  <si>
    <t>SILICONA DELGADA</t>
  </si>
  <si>
    <t>BARRA</t>
  </si>
  <si>
    <t>SILICONA PARALIMPIEZA 1000 CM3 x 16 ON Z</t>
  </si>
  <si>
    <t>SISTEMA DE POMA ESCUDO Y VASTAGO PARA DUCHAS</t>
  </si>
  <si>
    <t>SOCKETS</t>
  </si>
  <si>
    <t>SODA CAUSTICA</t>
  </si>
  <si>
    <t>SOLDADURA DE ESTAÑO PARA COBRE</t>
  </si>
  <si>
    <t>LIBRA</t>
  </si>
  <si>
    <t>SOLDADURA DE NIQUEL 100 DE 1/8"</t>
  </si>
  <si>
    <t>SOLDADURA DE PLATA PARA COBRE</t>
  </si>
  <si>
    <t>SOLDADURA ELECTRICA DE 1/8 " 6010</t>
  </si>
  <si>
    <t>SOLDADURA ELECTRICA DE 1/8 " 6013</t>
  </si>
  <si>
    <t>SOLDADURA P.V.C</t>
  </si>
  <si>
    <t>SOLUCIÒN ELECTROTATICAS</t>
  </si>
  <si>
    <t xml:space="preserve">SOLUCION RINSE  S4970 </t>
  </si>
  <si>
    <t>SPLITER</t>
  </si>
  <si>
    <t>SULFATO DE ALUMINIO TIPO A X 25 KG</t>
  </si>
  <si>
    <t>TABLONES PARA TRABAJOS EN ALTURA</t>
  </si>
  <si>
    <t>TACHUELAS 9/16"</t>
  </si>
  <si>
    <t>TACOS DE 20 AMP.</t>
  </si>
  <si>
    <t>TACOS DE 30 AMP.</t>
  </si>
  <si>
    <t>TACOS DE 40 AMP.</t>
  </si>
  <si>
    <t>TANQUE DE GAS PARA SOLDADURA DE TUBERIA DE COBRE CON BOQUILLA</t>
  </si>
  <si>
    <t>TANQUES DOSIFICADORES DE QUIMICOS (PLANTA TRATAMIENTO DE AGUAS RESIDUALES )</t>
  </si>
  <si>
    <t>TAPONES DE 1/2 GALVANIZADOS</t>
  </si>
  <si>
    <t>TAPONES DE 1/2 PVC</t>
  </si>
  <si>
    <t>TARRO LIMPIADOR DIELECTRICO EN SPRAY</t>
  </si>
  <si>
    <t>TE DE TELEFONO 2 SALIDAS</t>
  </si>
  <si>
    <t>TELA POLIESTER</t>
  </si>
  <si>
    <t>TERMINALES PARA CABLE NO.8</t>
  </si>
  <si>
    <t>TERMINALES PARA CABLE NO:6</t>
  </si>
  <si>
    <t>TERMOS DISPENSADORES DE CAFÉ</t>
  </si>
  <si>
    <t>TERMOCUPLASPARA BAÑOS Y TURCOS ZONAS HUMEDAS</t>
  </si>
  <si>
    <t>TERMOMETROS DE INMERSION PARA PISCINAS EN BASE A ALCOHOL</t>
  </si>
  <si>
    <t>TERMOMETROS PARA TEMPERATURA ZONAS HUMEDAS</t>
  </si>
  <si>
    <t>THINER</t>
  </si>
  <si>
    <t>TIERRA NEGRA CON CASCARILLA</t>
  </si>
  <si>
    <t>TIJERA PEQUEÑA PARA PODAR</t>
  </si>
  <si>
    <t>TOMA CORRIENTE DE CAUCHO POLO A TIERRA</t>
  </si>
  <si>
    <t>TOMA CORRIENTE DOBLE TIPO LEVINTON</t>
  </si>
  <si>
    <t>TOMA DE INCRUSTAR DE 30 AMP. SEGURIDAD</t>
  </si>
  <si>
    <t>TOMAS CON POLO TIERRA AEREAS</t>
  </si>
  <si>
    <t>TOMAS DE TRIFASICAS</t>
  </si>
  <si>
    <t>TOMAS LEVINTON CON POLO A TIERRA</t>
  </si>
  <si>
    <t>TOMAS LEVINTON CON POLO A TIERRA MONOFASICAS 115V</t>
  </si>
  <si>
    <t>TORDON ( HERBICIDA)</t>
  </si>
  <si>
    <t>LITRO</t>
  </si>
  <si>
    <t>TORNILLO AUTOROSCANTES PARA DRIWALL 3/4</t>
  </si>
  <si>
    <t>TORNILLOS 3/16 X 2    1/2</t>
  </si>
  <si>
    <t>TORNILLOS 5/16 X 2    1/2</t>
  </si>
  <si>
    <t>TORNILLOS PARA DIVISION DE 1"</t>
  </si>
  <si>
    <t>TOTALIZADOR DE 100A</t>
  </si>
  <si>
    <t>TOTALIZADOR DE 80A</t>
  </si>
  <si>
    <t>TUBERIA DE CPVC DE 1/2</t>
  </si>
  <si>
    <t>TUBERIA DE CPVC DE 1"</t>
  </si>
  <si>
    <t>TUBERIA DE CPVC DE 2"</t>
  </si>
  <si>
    <t>TUBERIA DE CPVC DE 3/4</t>
  </si>
  <si>
    <t>TUBERIA DE PVC DE 1"</t>
  </si>
  <si>
    <t>TUBERIA DE PVC DE 1"1/2</t>
  </si>
  <si>
    <t>TUBERIA DE PVC DE 1/2</t>
  </si>
  <si>
    <t>TUBERIA DE PVC DE 2"</t>
  </si>
  <si>
    <t>TUBERIA DE PVC DE 3/4</t>
  </si>
  <si>
    <t>TUBOS CIRCULARES  22W</t>
  </si>
  <si>
    <t>TUBO DE 1" COBRE</t>
  </si>
  <si>
    <t>TUBO DE 1/2" COBRE</t>
  </si>
  <si>
    <t>TUBO DE 3/4" COBRE</t>
  </si>
  <si>
    <t>TUBO DE VIDRIO PARA VAPOR 5/8 X 10 1/2</t>
  </si>
  <si>
    <t>TUBO FLUORESCENTE SLIM-LINE 40</t>
  </si>
  <si>
    <t>TUBO FLUORESCENTE SLIM-LINE 48</t>
  </si>
  <si>
    <t>TUBO METALAR HALOGENO DE 400 W MH 36 LUMENS</t>
  </si>
  <si>
    <t>TUBO RAPISTAR DE 40" X 40W</t>
  </si>
  <si>
    <t xml:space="preserve">UNIDAD ELECTRICA PARA ZANCUDOS </t>
  </si>
  <si>
    <t>UNIONES DE COBRE 1"</t>
  </si>
  <si>
    <t>UNIONES DE COBRE 1/2 "</t>
  </si>
  <si>
    <t>UNIONES DE COBRE 3/4 "</t>
  </si>
  <si>
    <t>UNIONES DE COBRE DE 2"</t>
  </si>
  <si>
    <t>UNIONES DE CPVC DE 1"</t>
  </si>
  <si>
    <t>UNIONES DE CPVC DE 1/2</t>
  </si>
  <si>
    <t>UNIONES DE CPVC DE 2"</t>
  </si>
  <si>
    <t>UNIONES DE CPVC DE 3/4</t>
  </si>
  <si>
    <t>UNIONES PVC 1/2"</t>
  </si>
  <si>
    <t>UNIONES PVC 2"</t>
  </si>
  <si>
    <t>UNIVERSALES DE COBRE 1"</t>
  </si>
  <si>
    <t>UNIVERSALES DE COBRE 1/2"</t>
  </si>
  <si>
    <t>UNIVERSALES DE COBRE 3/4"</t>
  </si>
  <si>
    <t>UNIVERSALES DE COBRE DE 1"1/2</t>
  </si>
  <si>
    <t>UNIVERSALES DE COBRE DE 1/2</t>
  </si>
  <si>
    <t>UNIVERSALES DE COBRE DE 2"</t>
  </si>
  <si>
    <t>UNIVERSALES DE COBRE DE 3"</t>
  </si>
  <si>
    <t>UNIVERSALES DE COBREDE 12</t>
  </si>
  <si>
    <t>UNIVERSALES DE CPVC DE 1/2</t>
  </si>
  <si>
    <t>UNIVERSALES DE CPVC DE 2"</t>
  </si>
  <si>
    <t>UNIVERSALES DE CPVC DE 3/4</t>
  </si>
  <si>
    <t>UNIVERSALES DE CPVC DE 1"</t>
  </si>
  <si>
    <t>VASTAGOS GRIVAL (MEZCALDORES DE DUCHAS) ZONAS HUMEDAS</t>
  </si>
  <si>
    <t>VIAJES DE TIERRA CON CASCARILLA Y SARANDEADA DE 6 METROS CUBICOS</t>
  </si>
  <si>
    <t>VIAJES</t>
  </si>
  <si>
    <t>VIDRIO OSCURO PARA CARETA DE SOLDADURA ELECTRICA</t>
  </si>
  <si>
    <t>VINILO ADHESIVO (PAPEL ENMARCADO)</t>
  </si>
  <si>
    <t>VIDRIO TRANSPARENTE PARA CARETA DE SOLDADURA ELECTRICA</t>
  </si>
  <si>
    <t>1.42.9</t>
  </si>
  <si>
    <t xml:space="preserve">CAMILLAS RIGIDAS EN MADERA </t>
  </si>
  <si>
    <t>MEDIA ARITMETICA/PRECIO INDICATIVO</t>
  </si>
  <si>
    <t>1.47.1.1</t>
  </si>
  <si>
    <t>EQUIPOS Y ELEMENTOS DE COMPUTO PARA LOS COLABORADORES DEL C.A.R.</t>
  </si>
  <si>
    <t>COMPUTADOR PORTATIL</t>
  </si>
  <si>
    <t>COMPUTADORES DE ESCRITORIO DE ÚLTIMA TECNOLOGÍA QUE INCLUYAN QUEMADOR DE DVD</t>
  </si>
  <si>
    <t>1.47.2.17</t>
  </si>
  <si>
    <t>IMPRESORA LASER TRABAJO PESADO</t>
  </si>
  <si>
    <t>1.47.2.6</t>
  </si>
  <si>
    <t>SCANNER DE DOCUMENTOS MASIVO</t>
  </si>
  <si>
    <t xml:space="preserve">              C.A.R.</t>
  </si>
  <si>
    <t>1.41.5</t>
  </si>
  <si>
    <t>BIEN</t>
  </si>
  <si>
    <t>SISTEMAS DIVERSOS DE DETECCIÓN Y ALARMAS DE INCENDIO</t>
  </si>
  <si>
    <t xml:space="preserve">DETECTORES DE HUMO </t>
  </si>
  <si>
    <t>Detectores de humo</t>
  </si>
  <si>
    <t>ALARMAS CONTRA INCENDIOS</t>
  </si>
  <si>
    <t>Sistemas de alarma contra incendio.</t>
  </si>
  <si>
    <t>2.24.1.1</t>
  </si>
  <si>
    <t>SERVICIO</t>
  </si>
  <si>
    <t xml:space="preserve">INSTALACION DE EQUIPOS ELECTRONICOS PARA SISTEMAS DE SEGURIDAD </t>
  </si>
  <si>
    <t>INSTALACIÓN DE ALARMAS DE EMERGENCIAS</t>
  </si>
  <si>
    <t xml:space="preserve">INSTALACIÓN DE ALARMAS </t>
  </si>
  <si>
    <t>MEDIA ARITMETICA/
PRECIO INDICATIVO</t>
  </si>
  <si>
    <t>1.48.3.1.228</t>
  </si>
  <si>
    <t>MUEBLES/ACCESORIOS</t>
  </si>
  <si>
    <t>PAPELERA AL PISO</t>
  </si>
  <si>
    <t>1.48.1.23.3</t>
  </si>
  <si>
    <t>PERCHERO</t>
  </si>
  <si>
    <t>1.48.1.1</t>
  </si>
  <si>
    <t>MUEBLES PARA OFICINA REQUERIDOS PARA DOTAR A LAS DIFERENTES DEPENDENCIAS DEL C.A.R.</t>
  </si>
  <si>
    <t>PUERTAS TIPO LOCKERS PARA  CASILLEROS</t>
  </si>
  <si>
    <t>1.48.1.7</t>
  </si>
  <si>
    <t>MESAS PARA AUDITORIO</t>
  </si>
  <si>
    <t>1.48.1.14</t>
  </si>
  <si>
    <t>SILLA EJECUTIVA SIN BRAZOS</t>
  </si>
  <si>
    <t>1.48.1.11</t>
  </si>
  <si>
    <t>SILLAS ERGONOMICAS</t>
  </si>
  <si>
    <t>SILLAS DE ESPERA</t>
  </si>
  <si>
    <t>CANECAS SEPARACIÓN DE RESIDUOS</t>
  </si>
  <si>
    <t>TABLERO ACRILICO</t>
  </si>
  <si>
    <t>ADHESIVOS PARA MARCAR PRES-APLIQUE 88,9x23 mm</t>
  </si>
  <si>
    <t>ALMOHADILLA PARA SELLOS</t>
  </si>
  <si>
    <t>BANDAS DE CAUCHO</t>
  </si>
  <si>
    <t>BISTURI GRANDE</t>
  </si>
  <si>
    <t>BLOCK CUADRICULADO 80 HOJAS</t>
  </si>
  <si>
    <t>BOLIGRAFO MICROPUNTA ROJO</t>
  </si>
  <si>
    <t>BOLIGRAFO MICROPUNTA NEGRO</t>
  </si>
  <si>
    <t>BOLIGRAFOS NEGROS</t>
  </si>
  <si>
    <t>BOLIGRAFOS ROJOS</t>
  </si>
  <si>
    <t xml:space="preserve">BOLSILLO TRANSPARENTE CTA GENERICA </t>
  </si>
  <si>
    <t>BORRADOR DE NATA</t>
  </si>
  <si>
    <t>BORRADOR DE TINTA ESCOBILLA</t>
  </si>
  <si>
    <t>BORRADOR PARA TABLERO ACRILICO</t>
  </si>
  <si>
    <t>CAJA DE CHINCHES</t>
  </si>
  <si>
    <t>CAJA PARA ARCHIVO TIPO NEVERA</t>
  </si>
  <si>
    <t>CD -R</t>
  </si>
  <si>
    <t>CD-DVD-R</t>
  </si>
  <si>
    <t>CD-RW</t>
  </si>
  <si>
    <t>CINTA DOBLE FAZ 2 CM</t>
  </si>
  <si>
    <t>CINTA ENMASCARAR 2"</t>
  </si>
  <si>
    <t>CINTA PARA DISPENSADOR 12x40</t>
  </si>
  <si>
    <t>CINTA PARA FAX PANASONIC KX-FA136</t>
  </si>
  <si>
    <t>CINTA PEGANTE 24 X 40</t>
  </si>
  <si>
    <t>CINTA PEGANTE PARA EMPAQUE 2"</t>
  </si>
  <si>
    <t>CORRECTOR LIQUIDO EN LAPIZ</t>
  </si>
  <si>
    <t>COSEDORA BATES REF:550/550C</t>
  </si>
  <si>
    <t>COSEDORA SEMINDUSTRIAL</t>
  </si>
  <si>
    <t>CUCHILLAS PARA CORTADOR</t>
  </si>
  <si>
    <t>DIRECTORIO TELEFONICO</t>
  </si>
  <si>
    <t>FECHADOR TAMAÑO PEQUEÑO QUE INCLUYA AÑO 2012</t>
  </si>
  <si>
    <t>GANCHOS CLIPS MARIPOSA</t>
  </si>
  <si>
    <t>GANCHOS CLIPS PLASTICOS</t>
  </si>
  <si>
    <t>GANCHOS COSEDORA 9(23) / 12</t>
  </si>
  <si>
    <t>GANCHOS LEGAJADORES TRES PIEZAS PLASTICOS X 20 UND</t>
  </si>
  <si>
    <t>HUELLERO</t>
  </si>
  <si>
    <t>INDICE SEPARADOR AZ</t>
  </si>
  <si>
    <t>LAPIZ NEGRO</t>
  </si>
  <si>
    <t>LIBRETA AMARILLA TAMAÑO CARTA</t>
  </si>
  <si>
    <t xml:space="preserve">LIBRO CONTABILIDAD 200 FOLIOS </t>
  </si>
  <si>
    <t>MARCADOR BORRASECO COLORES VARIOS</t>
  </si>
  <si>
    <t>MARCADOR PARA VIDRIO (NEGRO, ROJO,VERDE,NARANJA,AZULES) FABER CASTELL MULTIMARK 27</t>
  </si>
  <si>
    <t>MARCADOR PERMANENTE NEGRO</t>
  </si>
  <si>
    <t>MARCADOR PERMANENTE COLORES VARIOS</t>
  </si>
  <si>
    <t>NOTAS ADHESIVAS GRANDES100X75 MM</t>
  </si>
  <si>
    <t>NOTAS ADHESIVAS MEDIANAS 75X75 MM</t>
  </si>
  <si>
    <t>NOTAS ADHESIVAS PEQUEÑAS</t>
  </si>
  <si>
    <t>NUMERADORES</t>
  </si>
  <si>
    <t>PAPEL BOND CARTA FOTOCOPIA 75 GRS</t>
  </si>
  <si>
    <t>RESMA</t>
  </si>
  <si>
    <t>PAPEL BOND OFICIO FOTOCOPIA 75 GRS</t>
  </si>
  <si>
    <t>PAPEL PARA FAX 30 MTS</t>
  </si>
  <si>
    <t>PEGANTE EN BARRA (PEGASTIC)</t>
  </si>
  <si>
    <t>PEGANTE LIQUIDO POR 115 GR</t>
  </si>
  <si>
    <t>PERFORADORA 2 HUECOS</t>
  </si>
  <si>
    <t>PERFORADORA 3 HUECOS</t>
  </si>
  <si>
    <t>PERFORADORA INDUSTRIAL 2 HUECOS</t>
  </si>
  <si>
    <t>PILA CUADRADA 9 VOLTIOS</t>
  </si>
  <si>
    <t>PILA DOBLE AA</t>
  </si>
  <si>
    <t>PAR</t>
  </si>
  <si>
    <t>PILA TRIPLE AAA</t>
  </si>
  <si>
    <t>PILA CUADRADA</t>
  </si>
  <si>
    <t>PLASTILINA LIMPIA TIPOS</t>
  </si>
  <si>
    <t>REGLA PLASTICA DE 50 CMS</t>
  </si>
  <si>
    <t>RESALTADORES SURTIDOS</t>
  </si>
  <si>
    <t>SACAGANCHOS</t>
  </si>
  <si>
    <t>SOBRES MANILA CARTA</t>
  </si>
  <si>
    <t>SOBRES MANILA OFICIO</t>
  </si>
  <si>
    <t>SOBRES MANILA MEDIA CARTA</t>
  </si>
  <si>
    <t>TAJALAPIZ METALICO</t>
  </si>
  <si>
    <t>TAPA LEGAJADORA PLASTIFICADA 23X35 CM</t>
  </si>
  <si>
    <t>TARJETERO</t>
  </si>
  <si>
    <t>TIJERAS METALICAS PARA PAPEL</t>
  </si>
  <si>
    <t>TINTA PARA SELLOS NEGRA</t>
  </si>
  <si>
    <t>TONER FOTOCOPIADORA TOSHIBA T- 1350 X 4 UNDS</t>
  </si>
  <si>
    <t>TONER H.P. Q6470 A -H.P.COLOR LASERJET 3800</t>
  </si>
  <si>
    <t>TONER H.P. Q7581 A-H.P.COLOR LASERJET 3800</t>
  </si>
  <si>
    <t>TONER H.P. Q7582 A-H.P.COLOR LASERJET 3800</t>
  </si>
  <si>
    <t>TONER H.P. Q7583 A-H.P.COLOR LASERJET 3800</t>
  </si>
  <si>
    <t>TONER HP LASER JET P1505N</t>
  </si>
  <si>
    <t>ELEMENTOS DE OFICINA NECESARIOS PARA EL DESARROLLO DE LAS ACTIVIDADES DEL C.A.R.</t>
  </si>
  <si>
    <t>FOTOCOPIADORA PARA TRABAJO PESADO</t>
  </si>
  <si>
    <t>GUILLOTINA CORTA PAPEL 30 * 36 CMS</t>
  </si>
  <si>
    <t>CARTELERA INFORMATIVAS EN CORCHO</t>
  </si>
  <si>
    <t xml:space="preserve">   C.A.R.</t>
  </si>
  <si>
    <t>KIT DE BANDERAS COLDEPORTES, COLOMBIA, BOGOTA DE 2 X  3 MTS.</t>
  </si>
  <si>
    <t>KIT DE BANDERAS COLDEPORTES, COLOMBIA, BOGOTA DE 1,50 X  1 MTS.</t>
  </si>
  <si>
    <t>KIT DE BANDERAS COLDEPORTES, COLOMBIA, BOGOTA DE MESA</t>
  </si>
  <si>
    <t>RETABLOS FOTOGRÁFICOS CON DEPORTISTAS COLOMBIANOS DESTACADOS</t>
  </si>
  <si>
    <t>SUMINISTRO DE SOUVENIRS</t>
  </si>
  <si>
    <t>DISEÑO Y SUMINISTRO DE COPIAS DE BROCHURE DIGITALES EN CD CON IMAGEN CORPORATIVA DOS LOGOS Y TEXTO IMPRESA EN POLICROMÍA, CON ESTUCHE INDIVIDUAL CON IMAGEN CORPORATIVA EN POLICROMÍA.</t>
  </si>
  <si>
    <t>DISEÑO Y SUMINISTRO DE PEGABLE CON INFORMACIÓN DEL C.A.R.</t>
  </si>
  <si>
    <t>DISEÑO Y SUMINISTRO DE ELEMENTOS DE SEÑALIZACIÓN DE ESCENARIOS DEPORTIVOS Y ÁREA ADMINISTRATIVA.</t>
  </si>
  <si>
    <t>PANCARTAS INSTITUCIONALES EN VANNER DISEÑO Y SUMINISTRO CON DOS LOGOS EN POLICROMÍA, DIMENSIONES VARIAS.</t>
  </si>
  <si>
    <t>PENDONES INSTITUCIONALES VANNER DISEÑO Y SUMINISTRO CON DOS LOGOS EN POLICROMÍA.</t>
  </si>
  <si>
    <t>DISEÑO Y SUMINISTRO DE DUMIS INSTITUCIONALES, 2 DE 8 MTS., 2 DE 5 MTS Y UN ARCO</t>
  </si>
  <si>
    <t>PRODUCCIÓN VIDEO INSTITUCIONAL DE 5 MINUTOS Y SUMINISTRO DE COPIAS EN DVD.</t>
  </si>
  <si>
    <t>VALLA ELECTRÓNICA INGRESO A PARQUEADERO CALLE 63, SUMINISTRO E INSTALACIÓN.</t>
  </si>
  <si>
    <t>VALLAS METÁLICAS  ADECUACIÓN DE ESTRUCTURA, DISEÑO, INSTALACIÓN Y MANTENIMIENTO.</t>
  </si>
  <si>
    <t xml:space="preserve">DEPENDENCIA: </t>
  </si>
  <si>
    <t>DESCRIPCIÓN DEL BIEN</t>
  </si>
  <si>
    <t>Unidad de Medida</t>
  </si>
  <si>
    <t>CAMISETA TIPO POLO</t>
  </si>
  <si>
    <t>Camiseta tipo polo (según muestra)</t>
  </si>
  <si>
    <t>CHALECO CON LOGO</t>
  </si>
  <si>
    <t>Chaleco con logo (según muestra)</t>
  </si>
  <si>
    <t>GORRAS CON LOGO</t>
  </si>
  <si>
    <t>Gorras con logo (según muestra)</t>
  </si>
  <si>
    <t>SUDADERAS</t>
  </si>
  <si>
    <t>Sudaderas con logo (según muestra)</t>
  </si>
  <si>
    <t>PANTALONETA</t>
  </si>
  <si>
    <t>Pantalonetas con logo (según muestra)</t>
  </si>
  <si>
    <t>TOALLA</t>
  </si>
  <si>
    <t>Toalla con logo (según muestra)</t>
  </si>
  <si>
    <t xml:space="preserve">PETOS </t>
  </si>
  <si>
    <t>Petos de entrenamiento deportivo unisex estampado con número, colores variados.</t>
  </si>
  <si>
    <t>JEANS INDUSTRIAL</t>
  </si>
  <si>
    <t>Jeans para personal de mantenimiento</t>
  </si>
  <si>
    <t>CAMISA MANGA CORTA</t>
  </si>
  <si>
    <t>Camisa con logo para personal de mantenimiento</t>
  </si>
  <si>
    <t>BOTAS INDUSTRIALES</t>
  </si>
  <si>
    <t>Botas en cuero tipo industrial para mantenimiento</t>
  </si>
  <si>
    <t>KIT DE SEGURIDAD INDUSTRIAL</t>
  </si>
  <si>
    <t>Según la labor a desempeñar</t>
  </si>
  <si>
    <t>BOTAS DE CAUCHO</t>
  </si>
  <si>
    <t>Botas en caucho para mantenimiento</t>
  </si>
  <si>
    <t xml:space="preserve">TOTAL </t>
  </si>
  <si>
    <t>DEPENDENCIA:       C.A.R.</t>
  </si>
  <si>
    <t>IMPLEMENTACIÓN Y ELEMENTOS DEPORTIVOS PARA DOTACIÓN Y ADECUACIÓN DE LOS DIFERENTES ESCENARIOS DEPORTIVOS DEL C.A.R.</t>
  </si>
  <si>
    <t xml:space="preserve">ADECUACIÓN DE CANCHAS MULTIPLES EXTERIORES </t>
  </si>
  <si>
    <t>ADECUACION ÁREA DE PLIOMETRÍA Y TRANSFERENCIA.</t>
  </si>
  <si>
    <t>BALAS DE LANZAMIENTO DE 1-2-3-4-5-6-7Y 8 KG</t>
  </si>
  <si>
    <t xml:space="preserve">BALONES BALONCESTO </t>
  </si>
  <si>
    <t xml:space="preserve">BALONES DE FUTBOL </t>
  </si>
  <si>
    <t>BALONES DE FUTBOL 5</t>
  </si>
  <si>
    <t>BALONES DE RUGBY</t>
  </si>
  <si>
    <t xml:space="preserve">BALONES FUSAL </t>
  </si>
  <si>
    <t xml:space="preserve">BALONES VOLEIBOL </t>
  </si>
  <si>
    <t>BARRAS OLÍMPICAS DE 15 KILO</t>
  </si>
  <si>
    <t>BARRAS OLÍMPICAS DE 20 KILO</t>
  </si>
  <si>
    <t>BICICLETA PARA SPINNING - TRÁFICO PESADO</t>
  </si>
  <si>
    <t>CARPAS 4X4 MTS</t>
  </si>
  <si>
    <t>CASETA PARA COLCHONETAS DE SALTO.</t>
  </si>
  <si>
    <t>COLCHONETA LUCHA OLIMPICA</t>
  </si>
  <si>
    <t>GRADERÍAS MÓVILES PARA COLISEOS</t>
  </si>
  <si>
    <t>JABALINA 30 MTS DAMAS</t>
  </si>
  <si>
    <t>JABALINA 40 MTS DAMAS</t>
  </si>
  <si>
    <t>JABALINA 50 MTS DAMAS</t>
  </si>
  <si>
    <t>JABALINA 50 MTS VARONES</t>
  </si>
  <si>
    <t>JABALINA 60 MTS DAMAS</t>
  </si>
  <si>
    <t>JABALINA 70 MTS DAMAS</t>
  </si>
  <si>
    <t>JABALINA 70 MTS VARONES</t>
  </si>
  <si>
    <t>JABALINA 80 MTS VARONES</t>
  </si>
  <si>
    <t>JAULA PARA LANZAMIENTOS</t>
  </si>
  <si>
    <t>LONAS PARA CARPA DE 4X4 CON LOGOS IMPRESOS</t>
  </si>
  <si>
    <t>MALLAS BALONCESTO NYLON CORTINA DE 40 A 45 CMT LONGITUD</t>
  </si>
  <si>
    <t>MALLAS FUTBOL SALON CABAÑA NYLON IMPERMEABILIZADAS No (4)</t>
  </si>
  <si>
    <t>MALLAS PARA VOLEYBOL</t>
  </si>
  <si>
    <t>MALLAS PARA VOLEIBOL PLAYA</t>
  </si>
  <si>
    <t>MARTILLOS PARA COMPETENCIA DE 3-4-5-6-7Y8 KG</t>
  </si>
  <si>
    <t>MESAS METÁLICAS PARA JUZGAMIENTO</t>
  </si>
  <si>
    <t>PARTIDORES PARA COMPETENCIA TIPO OMEGA, MÍNIMO 2 CON LAS ÚLTIMAS ESPECIFICACIONES PARA COMPETENCIA A NIVEL MUNDIAL</t>
  </si>
  <si>
    <t>PISO DE MADERA PARA BALONCESTO</t>
  </si>
  <si>
    <t>PLACAS DE TOQUE PARA PISCINA.</t>
  </si>
  <si>
    <t>RELOJES DE PASO BÁSICO PCW PORTABLE. SIN ALAMBRE, CON DÍGITOS ROJOS LED, BATERÍA, BOCINAS INTEGRADAS, MANIJA Y PIERNAS DOS NIVELES DE AJUSTE DE INTENSIDAD</t>
  </si>
  <si>
    <t>RUEDA DE MEDICIÓN ODÓMETRO.</t>
  </si>
  <si>
    <t>SOPORTES AL PISO PARA BANDERILLAS PRE-GIRO DE ESPALDA</t>
  </si>
  <si>
    <t>SOPORTES PARA ALERTA EN 15 METROS</t>
  </si>
  <si>
    <t>SOPORTES Y TENSORES PARA VOLEIBOL</t>
  </si>
  <si>
    <t>SUDADERAS (CON LOGO COLDEPORTES )</t>
  </si>
  <si>
    <t>TABLEROS PARA BALONCESTO</t>
  </si>
  <si>
    <t>TACOS DE SALIDAS FALSAS PARA PISCINA</t>
  </si>
  <si>
    <t>TORRES PARA SALVAVIDAS.</t>
  </si>
  <si>
    <t>TROTADORAS TRAFICO PESADO</t>
  </si>
  <si>
    <t>TULAS GRANDES PARA GUARDAR BALONES</t>
  </si>
  <si>
    <t>VALLAS PARA COMPETENCIA GRADUABLE (76 CM A 1 M). EN TUBO CUADRADO.</t>
  </si>
  <si>
    <t>VALLAS SEPARADORAS ÁREA DE JUEGOS METAL-LONA 2MT X 1.00 MT</t>
  </si>
  <si>
    <t>MANTENIMIENTO Y ADECUACION COLISEO DE GIMNASIA</t>
  </si>
  <si>
    <t>COMPRESOR PEQUEÑO (INFLAR BALONES)</t>
  </si>
  <si>
    <t>AGUJAS PARA INFLAR BALONES</t>
  </si>
  <si>
    <t>BARRAS PARALELAS</t>
  </si>
  <si>
    <t>VIGAS DE EQUILIBRIO</t>
  </si>
  <si>
    <t>CAMA ELÁSTICA</t>
  </si>
  <si>
    <t>ESPUMA PARA FOSO</t>
  </si>
  <si>
    <t>COLCHONETAS DE SEGURIDAD</t>
  </si>
  <si>
    <t>COLCHONETAS RECTANGULARES GRANDES</t>
  </si>
  <si>
    <t>TUMBLING TRACK DE 16 MTS.</t>
  </si>
  <si>
    <t>MINITRAMPOLÍN DOBLE</t>
  </si>
  <si>
    <t xml:space="preserve">JUEGO DE DISCOS OLÍMPICOS COMPLETOS </t>
  </si>
  <si>
    <t>BASE PARA DISCOS OLIMPICOS</t>
  </si>
  <si>
    <t>BASE PARA BARRAS OLIMPICAS</t>
  </si>
  <si>
    <t>BALONES FITBALL (TERAPEÚTICOS)</t>
  </si>
  <si>
    <t>BALONES MEDICINALES 3 KL.</t>
  </si>
  <si>
    <t>BALONES MEDICINALES 4 KL.</t>
  </si>
  <si>
    <t>BALONES MEDICINALES 5 KL.</t>
  </si>
  <si>
    <t>BALONES MEDICINALES 6 KL.</t>
  </si>
  <si>
    <t>BALONES MEDICINALES 8 KL.</t>
  </si>
  <si>
    <t>SUPERFICIES INESTABLES (BALANCINES)</t>
  </si>
  <si>
    <t>THERATUBOS TERAPEÚTICOS</t>
  </si>
  <si>
    <t>JUEGOS</t>
  </si>
  <si>
    <t>MAQUINAS ELIPTICAS - TRAFICO PESADO</t>
  </si>
  <si>
    <t>TRX</t>
  </si>
  <si>
    <t>DISEÑO Y SUMINISTRO DE PODIUM CON LOGO EN POLICROMÍA</t>
  </si>
  <si>
    <t>DISEÑO Y SUMINISTRO DE PEBETERO Y ANTORCHA DE PROTOCOLO CON IMAGEN CORPORATIVA EN POLICROMÍA.</t>
  </si>
  <si>
    <t>MESAS PARA TENIS DE MESA CON ESPECIFICACIONES INTERNACIONALES</t>
  </si>
  <si>
    <t>PLATAFORMAS VIBRATORIAS POWER PLAY - TRAFICO PESADO</t>
  </si>
  <si>
    <t>SOPORTES PARA  SENTADILLA BARRA LIBRE</t>
  </si>
  <si>
    <t>OTROS ELEMENTOS QUE SE REQUIEREN EN EL C.A.R. PARA EL DESARROLLO DE SU OBJETO</t>
  </si>
  <si>
    <t>MICROFONO DE SOLAPA</t>
  </si>
  <si>
    <t>MICROFONO INALAMBRICO</t>
  </si>
  <si>
    <t>MICROFONOS -SHURE</t>
  </si>
  <si>
    <t>INSTALACION DE SISTEMA PARA RAYO -CANCHAS DE FÚTBOL</t>
  </si>
  <si>
    <t>EQUIPO DE MEDICIÓN ELÉCTRICA (MULTÍMETRO)</t>
  </si>
  <si>
    <t>EQUIPO DE PRUEBA PROFESIONAL Y TESTER BNC Y UTP</t>
  </si>
  <si>
    <t>EQUIPO DE SONIDO</t>
  </si>
  <si>
    <t xml:space="preserve">ATRIL EN ACRÍLICO </t>
  </si>
  <si>
    <t>BANDEJAS EN ELECTROPLATA</t>
  </si>
  <si>
    <t>MANTELES BLANCOS</t>
  </si>
  <si>
    <t>VAJILLA 20 PUESTOS</t>
  </si>
  <si>
    <t>POCILLOS PARA TINTO</t>
  </si>
  <si>
    <t>TAPETE ATRAPAPOLVO CON LOGO INSTITUCIONAL 2.50 X 1.50</t>
  </si>
  <si>
    <t>VASOS DE VIDRIO</t>
  </si>
  <si>
    <t>SILLAS PARA UDITORIO</t>
  </si>
  <si>
    <t>SERVILLETAS EN TELA</t>
  </si>
  <si>
    <t>SERVICIO DE INTERNET</t>
  </si>
  <si>
    <t>ANUAL</t>
  </si>
  <si>
    <t>SERVICIO DE INTERNERT WI-FI</t>
  </si>
  <si>
    <t>SERVICIOS PUBLICOS DE ENERGIA ELECTRICA, GAS NATURAL INDUSTRIAL, ACUEDUCTO, TELEFONOS, TELEFONIA CELULAR, TV POR CABLE</t>
  </si>
  <si>
    <t>CAJA MENOR</t>
  </si>
  <si>
    <t xml:space="preserve">PAGO VALORIZACION E IMPUESTOS CAR </t>
  </si>
  <si>
    <t>ESTUDIO DE LA CALIDAD DEL AGUA PISCINAS MENSUAL (LAB.CERTIFICADO)</t>
  </si>
  <si>
    <t>ESTUDIO DE SEGURIDAD INDUSTRIAL PARA EL CAR RUTAS DE EVACUACIÓN</t>
  </si>
  <si>
    <t>ESTUDIO PARA LA ACCESIBILIDAD DE PERSONAS CON MOVILIDAD REDUCIDA</t>
  </si>
  <si>
    <t>ESTUDIOS TECNICOS Y DISEÑOS PREVIOS A CONSTRUCCION DE ESCENARIOS DEPORTIVOS</t>
  </si>
  <si>
    <t>AFILIACIONES RED INTERNACIONAL DE CENTROS DE ALTO RENDIMIENTO.</t>
  </si>
  <si>
    <t>CONSULTORIA PARA LEVANTAMIENTO, DIAGNOSTICO , EVALUACION Y DEFINICION DE UN PLAN DE ACCION EN MANTENIMIENTO PREVENTIVO Y CORRECTIVO PARA SOSTENIMIENTO Y MEJORAMIENTO  DE LA INFRAESTRUCTURA EXISTENTE EN EL CAR</t>
  </si>
  <si>
    <t xml:space="preserve">520-1604-1 </t>
  </si>
  <si>
    <t xml:space="preserve">SE ADICIONA EL PRESENTE PLAN DE COMPRAS SEGÚN MEMORANDO DEL 10 DE JULIO, VISTO BUENO DEL Dr. Afranio Restrepo V. incluido en 11 de Julio y expedida certificacion el mismo dia  </t>
  </si>
  <si>
    <t>CERTIFICACION EXPEDIDA</t>
  </si>
  <si>
    <r>
      <t xml:space="preserve">TÉCNICO  CON CERTIFICACIÓN EN SALVAMENTO ACUÁTICO  </t>
    </r>
    <r>
      <rPr>
        <b/>
        <sz val="9"/>
        <color indexed="10"/>
        <rFont val="Calibri"/>
        <family val="2"/>
      </rPr>
      <t>Certificación expedida 4 de Abril de 2012</t>
    </r>
  </si>
  <si>
    <r>
      <t xml:space="preserve">AUXILIAR  EN MANTENIMIENTO O ÁREAS AFINES                                           </t>
    </r>
    <r>
      <rPr>
        <b/>
        <sz val="9"/>
        <color indexed="10"/>
        <rFont val="Calibri"/>
        <family val="2"/>
      </rPr>
      <t>Se expide certificacion en Mayo 9 de 2012</t>
    </r>
  </si>
  <si>
    <t>+</t>
  </si>
  <si>
    <t>TOTALES</t>
  </si>
  <si>
    <t xml:space="preserve">OBSERVACION </t>
  </si>
  <si>
    <t>COD. CUBS</t>
  </si>
  <si>
    <t>COD CUBS</t>
  </si>
  <si>
    <t>DEPENDENCIA: C.A.R</t>
  </si>
  <si>
    <t>VIGENCIA: 2012</t>
  </si>
  <si>
    <t xml:space="preserve">software </t>
  </si>
  <si>
    <t>para administracion y gestion de mantenimiento del C.A.R</t>
  </si>
  <si>
    <t>se adiciona, según memorando de agosto 12 con visto bueno del Doctor Afranio Restrepo</t>
  </si>
  <si>
    <t>MANTENIMIENTO PISCINAS Y ZONAS HUMEDAS (INCLUYE SUMINISTROS)</t>
  </si>
  <si>
    <t>MANTENIMIENTO PREVENTIVO Y CORRECTIVO EQUIPOS Y MAQUINAS</t>
  </si>
  <si>
    <t>MANTENIMIENTO CUBIERTAS CENTRO BIOMEDICO</t>
  </si>
  <si>
    <t xml:space="preserve">MANTENIMIENTO PAREDES Y FACHADAS DE LA INFRAESTRUCCTURA </t>
  </si>
  <si>
    <t xml:space="preserve">MANTENIMIENTO PREVENTIVO Y CORRECTIVO, ADQUISICION DE EQUIPOS-UNIDAD FUERZA </t>
  </si>
  <si>
    <t>MANTENIMIENTO Y REPARCHEO ZONA PARQUEADEROS</t>
  </si>
  <si>
    <t>MANTENIMIENTO CORRECTIVO LUMINARIAS COLISEO Y SENDEROS PEATONALES</t>
  </si>
  <si>
    <t>MANTENIMIENTO PISOS ZONAS COMUNES Y CANALES DE AGUA PARQUEADEROS</t>
  </si>
  <si>
    <t>MANTENIMIENTO CERRAMIENTO PERIMETRAL</t>
  </si>
  <si>
    <t>CONSULTORIA PARA EL DIAGNOSTICO SUPERFICIES E IMPLEMENTACION</t>
  </si>
  <si>
    <t>DISEÑO ESTRATEGIA DE DIVULGACION</t>
  </si>
  <si>
    <t>MANTENIMIENTO PREVENTIVO Y CORRECTIVO ADQUISICION DE EQUIPOS GIMNASIA ARTISTICA</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</si>
</sst>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9"/>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8"/>
      <color rgb="FFFF0000"/>
      <name val="Calibri"/>
      <family val="2"/>
      <scheme val="minor"/>
    </font>
    <font>
      <b/>
      <sz val="8"/>
      <color theme="1"/>
      <name val="Calibri"/>
      <family val="2"/>
      <scheme val="minor"/>
    </font>
    <font>
      <sz val="8"/>
      <color theme="1"/>
      <name val="Calibri"/>
      <family val="2"/>
      <scheme val="minor"/>
    </font>
    <font>
      <b/>
      <sz val="10"/>
      <color rgb="FFFF0000"/>
      <name val="Calibri"/>
      <family val="2"/>
      <scheme val="minor"/>
    </font>
    <font>
      <b/>
      <sz val="11"/>
      <color rgb="FFFF0000"/>
      <name val="Calibri"/>
      <family val="2"/>
      <scheme val="minor"/>
    </font>
    <font>
      <sz val="9"/>
      <color theme="0"/>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8"/>
      <color rgb="FFFF00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4356E5"/>
        <bgColor indexed="64"/>
      </patternFill>
    </fill>
  </fills>
  <borders count="75">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diagonal/>
    </border>
    <border>
      <left/>
      <right style="thin">
        <color indexed="64"/>
      </right>
      <top style="thick">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5" fillId="21" borderId="20" applyNumberFormat="0" applyAlignment="0" applyProtection="0"/>
    <xf numFmtId="0" fontId="6" fillId="22" borderId="21" applyNumberFormat="0" applyAlignment="0" applyProtection="0"/>
    <xf numFmtId="0" fontId="7" fillId="0" borderId="22" applyNumberFormat="0" applyFill="0" applyAlignment="0" applyProtection="0"/>
    <xf numFmtId="0" fontId="8"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9" fillId="29" borderId="20" applyNumberFormat="0" applyAlignment="0" applyProtection="0"/>
    <xf numFmtId="0" fontId="10" fillId="30" borderId="0" applyNumberFormat="0" applyBorder="0" applyAlignment="0" applyProtection="0"/>
    <xf numFmtId="0" fontId="11" fillId="31" borderId="0" applyNumberFormat="0" applyBorder="0" applyAlignment="0" applyProtection="0"/>
    <xf numFmtId="0" fontId="2" fillId="32" borderId="23" applyNumberFormat="0" applyFont="0" applyAlignment="0" applyProtection="0"/>
    <xf numFmtId="0" fontId="12" fillId="21" borderId="24"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25" applyNumberFormat="0" applyFill="0" applyAlignment="0" applyProtection="0"/>
    <xf numFmtId="0" fontId="17" fillId="0" borderId="26" applyNumberFormat="0" applyFill="0" applyAlignment="0" applyProtection="0"/>
    <xf numFmtId="0" fontId="8" fillId="0" borderId="27" applyNumberFormat="0" applyFill="0" applyAlignment="0" applyProtection="0"/>
    <xf numFmtId="0" fontId="18" fillId="0" borderId="28" applyNumberFormat="0" applyFill="0" applyAlignment="0" applyProtection="0"/>
  </cellStyleXfs>
  <cellXfs count="179">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9" fillId="0" borderId="2" xfId="0" applyFont="1" applyBorder="1" applyAlignment="1">
      <alignment vertical="center" wrapText="1"/>
    </xf>
    <xf numFmtId="0" fontId="19" fillId="0" borderId="7" xfId="0" applyFont="1" applyBorder="1" applyAlignment="1">
      <alignment vertical="center" wrapText="1"/>
    </xf>
    <xf numFmtId="0" fontId="19" fillId="0" borderId="4" xfId="0" applyFont="1" applyBorder="1" applyAlignment="1">
      <alignment vertical="center" wrapText="1"/>
    </xf>
    <xf numFmtId="0" fontId="19" fillId="0" borderId="8" xfId="0" applyFont="1" applyBorder="1" applyAlignment="1">
      <alignment vertical="center" wrapText="1"/>
    </xf>
    <xf numFmtId="0" fontId="20" fillId="0" borderId="4" xfId="0" applyFont="1" applyBorder="1" applyAlignment="1">
      <alignment vertical="center" wrapText="1"/>
    </xf>
    <xf numFmtId="0" fontId="19" fillId="0" borderId="6" xfId="0" applyFont="1" applyBorder="1" applyAlignment="1">
      <alignment vertical="center" wrapText="1"/>
    </xf>
    <xf numFmtId="0" fontId="19" fillId="0" borderId="9" xfId="0" applyFont="1" applyBorder="1" applyAlignment="1">
      <alignmen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 xfId="0" applyFont="1" applyBorder="1" applyAlignment="1">
      <alignment vertical="center" wrapText="1"/>
    </xf>
    <xf numFmtId="0" fontId="0" fillId="0" borderId="0" xfId="0" applyAlignment="1">
      <alignment horizontal="center"/>
    </xf>
    <xf numFmtId="0" fontId="20" fillId="0" borderId="1" xfId="0" applyFont="1" applyBorder="1" applyAlignment="1">
      <alignment vertical="center" wrapText="1"/>
    </xf>
    <xf numFmtId="0" fontId="20" fillId="0" borderId="2"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22" fillId="0" borderId="11" xfId="0" applyFont="1" applyBorder="1" applyAlignment="1">
      <alignment vertical="center"/>
    </xf>
    <xf numFmtId="0" fontId="23" fillId="0" borderId="11" xfId="0" applyFont="1" applyBorder="1" applyAlignment="1">
      <alignment vertical="center" wrapText="1"/>
    </xf>
    <xf numFmtId="0" fontId="25" fillId="0" borderId="4" xfId="0" applyFont="1" applyBorder="1" applyAlignment="1">
      <alignment vertical="center" wrapText="1"/>
    </xf>
    <xf numFmtId="0" fontId="0" fillId="0" borderId="0" xfId="0" applyBorder="1" applyAlignment="1">
      <alignment wrapText="1"/>
    </xf>
    <xf numFmtId="0" fontId="19" fillId="0" borderId="16" xfId="0" applyFont="1" applyBorder="1" applyAlignment="1">
      <alignment horizontal="center"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33" borderId="3" xfId="0" applyFont="1" applyFill="1" applyBorder="1" applyAlignment="1">
      <alignment vertical="center" wrapText="1"/>
    </xf>
    <xf numFmtId="0" fontId="23" fillId="33" borderId="4" xfId="0" applyFont="1" applyFill="1" applyBorder="1" applyAlignment="1">
      <alignment vertical="center" wrapText="1"/>
    </xf>
    <xf numFmtId="0" fontId="22" fillId="0" borderId="11" xfId="0" applyFont="1"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26" fillId="34" borderId="0" xfId="0" applyFont="1" applyFill="1" applyAlignment="1">
      <alignment vertical="center" wrapText="1"/>
    </xf>
    <xf numFmtId="0" fontId="0" fillId="0" borderId="17" xfId="0" applyBorder="1" applyAlignment="1">
      <alignment vertical="center" wrapText="1"/>
    </xf>
    <xf numFmtId="0" fontId="0" fillId="0" borderId="10" xfId="0" applyBorder="1" applyAlignment="1">
      <alignment vertical="center" wrapText="1"/>
    </xf>
    <xf numFmtId="0" fontId="19" fillId="0" borderId="17" xfId="0" applyFont="1" applyBorder="1" applyAlignment="1">
      <alignment vertical="center" wrapText="1"/>
    </xf>
    <xf numFmtId="0" fontId="0" fillId="0" borderId="18" xfId="0" applyBorder="1" applyAlignment="1">
      <alignment vertical="center" wrapText="1"/>
    </xf>
    <xf numFmtId="0" fontId="0" fillId="0" borderId="2" xfId="0" applyBorder="1" applyAlignment="1">
      <alignment horizontal="center" vertical="center" wrapText="1"/>
    </xf>
    <xf numFmtId="0" fontId="0" fillId="0" borderId="29" xfId="0" applyBorder="1" applyAlignment="1">
      <alignment vertical="center" wrapText="1"/>
    </xf>
    <xf numFmtId="0" fontId="0" fillId="0" borderId="17" xfId="0" applyBorder="1" applyAlignment="1">
      <alignment horizontal="center"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28" fillId="0" borderId="4" xfId="0" applyFont="1" applyBorder="1" applyAlignment="1">
      <alignment vertical="center" wrapText="1"/>
    </xf>
    <xf numFmtId="0" fontId="23" fillId="0" borderId="4" xfId="0" applyFont="1" applyBorder="1" applyAlignment="1">
      <alignment horizontal="center" vertical="center" wrapText="1"/>
    </xf>
    <xf numFmtId="0" fontId="18" fillId="0" borderId="0" xfId="0" applyFont="1"/>
    <xf numFmtId="0" fontId="0" fillId="0" borderId="33" xfId="0" applyBorder="1" applyAlignment="1">
      <alignment vertical="center" wrapText="1"/>
    </xf>
    <xf numFmtId="0" fontId="0" fillId="0" borderId="39" xfId="0" applyBorder="1" applyAlignment="1">
      <alignment vertical="center" wrapText="1"/>
    </xf>
    <xf numFmtId="0" fontId="22" fillId="0" borderId="37"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xf>
    <xf numFmtId="0" fontId="22" fillId="0" borderId="41" xfId="0" applyFont="1" applyBorder="1" applyAlignment="1">
      <alignment horizontal="center"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18" fillId="0" borderId="0" xfId="0" applyFont="1" applyBorder="1" applyAlignment="1">
      <alignment vertical="center" wrapText="1"/>
    </xf>
    <xf numFmtId="1" fontId="0" fillId="0" borderId="10" xfId="0" applyNumberFormat="1" applyBorder="1" applyAlignment="1">
      <alignment horizontal="center" vertical="center" wrapText="1"/>
    </xf>
    <xf numFmtId="1" fontId="0" fillId="0" borderId="10" xfId="0" applyNumberFormat="1" applyBorder="1" applyAlignment="1">
      <alignment vertical="center" wrapText="1"/>
    </xf>
    <xf numFmtId="1" fontId="0" fillId="0" borderId="4" xfId="0" applyNumberFormat="1" applyBorder="1" applyAlignment="1">
      <alignment horizontal="center" vertical="center" wrapText="1"/>
    </xf>
    <xf numFmtId="1" fontId="0" fillId="0" borderId="4" xfId="0" applyNumberFormat="1" applyBorder="1" applyAlignment="1">
      <alignment vertical="center" wrapText="1"/>
    </xf>
    <xf numFmtId="1" fontId="0" fillId="0" borderId="17" xfId="0" applyNumberFormat="1" applyBorder="1" applyAlignment="1">
      <alignment horizontal="center" vertical="center" wrapText="1"/>
    </xf>
    <xf numFmtId="1" fontId="0" fillId="0" borderId="17" xfId="0" applyNumberFormat="1" applyBorder="1" applyAlignment="1">
      <alignment vertical="center" wrapText="1"/>
    </xf>
    <xf numFmtId="1" fontId="0" fillId="0" borderId="35" xfId="0" applyNumberFormat="1" applyBorder="1" applyAlignment="1">
      <alignment horizontal="center" vertical="center" wrapText="1"/>
    </xf>
    <xf numFmtId="1" fontId="0" fillId="0" borderId="35" xfId="0" applyNumberFormat="1"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34" xfId="0" applyBorder="1" applyAlignment="1">
      <alignment vertical="center" wrapText="1"/>
    </xf>
    <xf numFmtId="0" fontId="0" fillId="0" borderId="32" xfId="0" applyBorder="1" applyAlignment="1">
      <alignment vertical="center" wrapText="1"/>
    </xf>
    <xf numFmtId="1" fontId="22" fillId="0" borderId="41" xfId="0" applyNumberFormat="1" applyFont="1" applyBorder="1" applyAlignment="1">
      <alignment horizontal="center" vertical="center" wrapText="1"/>
    </xf>
    <xf numFmtId="0" fontId="0" fillId="0" borderId="0" xfId="0" applyBorder="1"/>
    <xf numFmtId="0" fontId="0" fillId="0" borderId="32" xfId="0" applyBorder="1"/>
    <xf numFmtId="0" fontId="0" fillId="0" borderId="39" xfId="0" applyBorder="1"/>
    <xf numFmtId="0" fontId="0" fillId="0" borderId="35" xfId="0" applyBorder="1"/>
    <xf numFmtId="0" fontId="0" fillId="0" borderId="36" xfId="0" applyBorder="1"/>
    <xf numFmtId="0" fontId="0" fillId="0" borderId="34" xfId="0" applyBorder="1"/>
    <xf numFmtId="0" fontId="22" fillId="0" borderId="42"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18" fillId="0" borderId="0" xfId="0" applyFont="1" applyAlignment="1">
      <alignment horizontal="left"/>
    </xf>
    <xf numFmtId="0" fontId="0" fillId="0" borderId="12" xfId="0" applyBorder="1" applyAlignment="1">
      <alignment vertical="center" wrapText="1"/>
    </xf>
    <xf numFmtId="0" fontId="0" fillId="0" borderId="13" xfId="0" applyBorder="1" applyAlignment="1">
      <alignment vertical="center" wrapText="1"/>
    </xf>
    <xf numFmtId="0" fontId="0" fillId="0" borderId="11"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57" xfId="0" applyBorder="1" applyAlignment="1">
      <alignment vertical="center" wrapText="1"/>
    </xf>
    <xf numFmtId="0" fontId="0" fillId="0" borderId="58" xfId="0" applyBorder="1" applyAlignment="1">
      <alignment vertical="center" wrapText="1"/>
    </xf>
    <xf numFmtId="0" fontId="28" fillId="0" borderId="2" xfId="0" applyFont="1" applyBorder="1"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19" xfId="0" applyBorder="1" applyAlignment="1">
      <alignment vertical="center" wrapText="1"/>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51" xfId="0" applyFont="1" applyBorder="1" applyAlignment="1">
      <alignment horizontal="center" vertical="center" wrapText="1"/>
    </xf>
    <xf numFmtId="0" fontId="0" fillId="0" borderId="52" xfId="0" applyBorder="1"/>
    <xf numFmtId="0" fontId="0" fillId="0" borderId="64" xfId="0" applyBorder="1" applyAlignment="1">
      <alignment vertical="center" wrapText="1"/>
    </xf>
    <xf numFmtId="0" fontId="0" fillId="0" borderId="65" xfId="0" applyBorder="1" applyAlignment="1">
      <alignment vertical="center" wrapText="1"/>
    </xf>
    <xf numFmtId="0" fontId="28" fillId="0" borderId="3" xfId="0" applyFont="1" applyBorder="1" applyAlignment="1">
      <alignment vertical="center" wrapText="1"/>
    </xf>
    <xf numFmtId="0" fontId="28" fillId="0" borderId="8" xfId="0" applyFont="1" applyBorder="1" applyAlignment="1">
      <alignment vertical="center" wrapText="1"/>
    </xf>
    <xf numFmtId="0" fontId="28" fillId="0" borderId="29" xfId="0" applyFont="1" applyBorder="1" applyAlignment="1">
      <alignment vertical="center" wrapText="1"/>
    </xf>
    <xf numFmtId="0" fontId="28" fillId="0" borderId="17" xfId="0" applyFont="1" applyBorder="1" applyAlignment="1">
      <alignment vertical="center" wrapText="1"/>
    </xf>
    <xf numFmtId="0" fontId="28" fillId="0" borderId="30" xfId="0" applyFont="1" applyBorder="1" applyAlignment="1">
      <alignment vertical="center" wrapText="1"/>
    </xf>
    <xf numFmtId="0" fontId="28" fillId="0" borderId="39" xfId="0" applyFont="1" applyBorder="1" applyAlignment="1">
      <alignment vertical="center" wrapText="1"/>
    </xf>
    <xf numFmtId="0" fontId="28" fillId="0" borderId="35" xfId="0" applyFont="1" applyBorder="1" applyAlignment="1">
      <alignment vertical="center" wrapText="1"/>
    </xf>
    <xf numFmtId="0" fontId="28" fillId="0" borderId="36" xfId="0" applyFont="1" applyBorder="1" applyAlignment="1">
      <alignment vertical="center" wrapText="1"/>
    </xf>
    <xf numFmtId="0" fontId="29" fillId="0" borderId="11" xfId="0" applyFont="1" applyBorder="1" applyAlignment="1">
      <alignment horizontal="center" vertical="center" wrapText="1"/>
    </xf>
    <xf numFmtId="0" fontId="18" fillId="0" borderId="11" xfId="0" applyFont="1" applyBorder="1" applyAlignment="1">
      <alignment vertical="center" wrapText="1"/>
    </xf>
    <xf numFmtId="0" fontId="0" fillId="0" borderId="66" xfId="0" applyBorder="1" applyAlignment="1">
      <alignment vertical="center" wrapText="1"/>
    </xf>
    <xf numFmtId="0" fontId="24" fillId="0" borderId="18" xfId="0" applyFont="1" applyBorder="1" applyAlignment="1">
      <alignment vertical="center" wrapText="1"/>
    </xf>
    <xf numFmtId="0" fontId="0" fillId="0" borderId="67" xfId="0" applyBorder="1" applyAlignment="1">
      <alignment vertical="center" wrapText="1"/>
    </xf>
    <xf numFmtId="0" fontId="18" fillId="0" borderId="56" xfId="0" applyFont="1" applyBorder="1" applyAlignment="1"/>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9" xfId="0" applyFont="1" applyBorder="1" applyAlignment="1">
      <alignment vertical="center" wrapText="1"/>
    </xf>
    <xf numFmtId="0" fontId="19" fillId="0" borderId="29" xfId="0" applyFont="1" applyBorder="1" applyAlignment="1">
      <alignment vertical="center" wrapText="1"/>
    </xf>
    <xf numFmtId="0" fontId="19" fillId="0" borderId="17" xfId="0" applyFont="1" applyBorder="1" applyAlignment="1">
      <alignment horizontal="center" vertical="center" wrapText="1"/>
    </xf>
    <xf numFmtId="0" fontId="0" fillId="0" borderId="35" xfId="0" applyBorder="1" applyAlignment="1">
      <alignment horizontal="center" vertical="center" wrapText="1"/>
    </xf>
    <xf numFmtId="0" fontId="19" fillId="0" borderId="30" xfId="0" applyFont="1" applyBorder="1" applyAlignment="1">
      <alignment vertical="center" wrapText="1"/>
    </xf>
    <xf numFmtId="0" fontId="19" fillId="0" borderId="39" xfId="0" applyFont="1" applyBorder="1" applyAlignment="1">
      <alignment vertical="center" wrapText="1"/>
    </xf>
    <xf numFmtId="0" fontId="19" fillId="0" borderId="35" xfId="0" applyFont="1" applyBorder="1" applyAlignment="1">
      <alignment vertical="center" wrapText="1"/>
    </xf>
    <xf numFmtId="0" fontId="19" fillId="0" borderId="35" xfId="0" applyFont="1" applyBorder="1" applyAlignment="1">
      <alignment horizontal="center" vertical="center" wrapText="1"/>
    </xf>
    <xf numFmtId="0" fontId="19" fillId="0" borderId="36" xfId="0" applyFont="1" applyBorder="1" applyAlignment="1">
      <alignment vertical="center" wrapText="1"/>
    </xf>
    <xf numFmtId="0" fontId="19" fillId="0" borderId="11" xfId="0" applyFont="1" applyBorder="1" applyAlignment="1">
      <alignment horizontal="center" vertical="center" wrapText="1"/>
    </xf>
    <xf numFmtId="0" fontId="26" fillId="34" borderId="0" xfId="0" applyFont="1" applyFill="1" applyAlignment="1">
      <alignment horizontal="center" vertical="center" wrapText="1"/>
    </xf>
    <xf numFmtId="0" fontId="23" fillId="0" borderId="29" xfId="0" applyFont="1" applyBorder="1" applyAlignment="1">
      <alignment vertical="center" wrapText="1"/>
    </xf>
    <xf numFmtId="0" fontId="23" fillId="0" borderId="17" xfId="0" applyFont="1" applyBorder="1" applyAlignment="1">
      <alignment vertical="center" wrapText="1"/>
    </xf>
    <xf numFmtId="0" fontId="0" fillId="0" borderId="17"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8" fillId="0" borderId="56" xfId="0" applyFont="1" applyBorder="1" applyAlignment="1">
      <alignment horizontal="center"/>
    </xf>
    <xf numFmtId="0" fontId="0" fillId="0" borderId="0" xfId="0" applyAlignment="1">
      <alignment horizontal="center" vertical="center" wrapText="1"/>
    </xf>
    <xf numFmtId="0" fontId="19" fillId="0" borderId="17" xfId="0" applyFont="1" applyBorder="1" applyAlignment="1">
      <alignment vertical="center" wrapText="1"/>
    </xf>
    <xf numFmtId="0" fontId="18" fillId="0" borderId="55" xfId="0" applyFont="1" applyBorder="1" applyAlignment="1">
      <alignment horizontal="center"/>
    </xf>
    <xf numFmtId="0" fontId="18"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18" fillId="0" borderId="55" xfId="0" applyFont="1" applyBorder="1" applyAlignment="1">
      <alignment horizontal="center" vertical="center" wrapText="1"/>
    </xf>
    <xf numFmtId="0" fontId="27" fillId="0" borderId="13" xfId="0" applyFont="1" applyBorder="1" applyAlignment="1">
      <alignment horizontal="center" vertical="center" textRotation="90" wrapText="1"/>
    </xf>
    <xf numFmtId="0" fontId="27" fillId="0" borderId="18" xfId="0" applyFont="1" applyBorder="1" applyAlignment="1">
      <alignment horizontal="center" vertical="center" textRotation="90"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30" fillId="0" borderId="17" xfId="0" applyFont="1" applyBorder="1" applyAlignment="1">
      <alignment vertical="center" wrapText="1"/>
    </xf>
    <xf numFmtId="0" fontId="23" fillId="0" borderId="39" xfId="0" applyFont="1" applyBorder="1" applyAlignment="1">
      <alignment vertical="center" wrapText="1"/>
    </xf>
    <xf numFmtId="0" fontId="23" fillId="0" borderId="35" xfId="0" applyFont="1" applyBorder="1" applyAlignment="1">
      <alignment vertical="center" wrapText="1"/>
    </xf>
    <xf numFmtId="0" fontId="23" fillId="0" borderId="36" xfId="0" applyFont="1" applyBorder="1" applyAlignment="1">
      <alignment vertical="center" wrapText="1"/>
    </xf>
    <xf numFmtId="0" fontId="23" fillId="0" borderId="68" xfId="0" applyFont="1" applyBorder="1" applyAlignment="1">
      <alignment vertical="center" wrapText="1"/>
    </xf>
    <xf numFmtId="0" fontId="23" fillId="0" borderId="10" xfId="0" applyFont="1" applyBorder="1" applyAlignment="1">
      <alignment vertical="center" wrapText="1"/>
    </xf>
    <xf numFmtId="0" fontId="22" fillId="0" borderId="69" xfId="0" applyFont="1" applyBorder="1" applyAlignment="1">
      <alignment vertical="center" wrapText="1"/>
    </xf>
    <xf numFmtId="0" fontId="22" fillId="0" borderId="70" xfId="0" applyFont="1" applyBorder="1" applyAlignment="1">
      <alignment vertical="center" wrapText="1"/>
    </xf>
    <xf numFmtId="0" fontId="22" fillId="0" borderId="71" xfId="0" applyFont="1" applyBorder="1" applyAlignment="1">
      <alignment vertical="center" wrapText="1"/>
    </xf>
    <xf numFmtId="0" fontId="22" fillId="0" borderId="72" xfId="0" applyFont="1" applyBorder="1" applyAlignment="1">
      <alignment vertical="center" wrapText="1"/>
    </xf>
    <xf numFmtId="0" fontId="22" fillId="0" borderId="73" xfId="0" applyFont="1" applyBorder="1" applyAlignment="1">
      <alignment vertical="center" wrapText="1"/>
    </xf>
    <xf numFmtId="0" fontId="22" fillId="0" borderId="74" xfId="0" applyFont="1" applyBorder="1" applyAlignment="1">
      <alignment vertical="center" wrapText="1"/>
    </xf>
    <xf numFmtId="0" fontId="0" fillId="0" borderId="4" xfId="0" applyBorder="1"/>
    <xf numFmtId="0" fontId="30" fillId="0" borderId="4" xfId="0" applyFont="1" applyBorder="1" applyAlignment="1">
      <alignment vertical="center" wrapText="1"/>
    </xf>
    <xf numFmtId="0" fontId="30" fillId="0" borderId="4" xfId="0" applyFont="1" applyBorder="1" applyAlignment="1">
      <alignment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3"/>
  <sheetViews>
    <sheetView workbookViewId="0">
      <selection activeCell="D1" sqref="D1"/>
    </sheetView>
  </sheetViews>
  <sheetFormatPr baseColWidth="10" defaultRowHeight="15" x14ac:dyDescent="0.25"/>
  <cols>
    <col min="1" max="1" width="5.42578125" customWidth="1"/>
    <col min="2" max="2" width="8" customWidth="1"/>
    <col min="3" max="3" width="10.42578125" customWidth="1"/>
    <col min="4" max="4" width="32.5703125" customWidth="1"/>
    <col min="5" max="5" width="17.7109375" customWidth="1"/>
    <col min="12" max="12" width="20.28515625" customWidth="1"/>
  </cols>
  <sheetData>
    <row r="1" spans="2:15" x14ac:dyDescent="0.25">
      <c r="D1" s="54" t="s">
        <v>0</v>
      </c>
      <c r="E1" s="54"/>
      <c r="F1" s="54"/>
      <c r="G1" s="54"/>
      <c r="H1" s="54"/>
      <c r="I1" s="54"/>
    </row>
    <row r="2" spans="2:15" ht="15.75" thickBot="1" x14ac:dyDescent="0.3">
      <c r="D2" s="54" t="s">
        <v>1</v>
      </c>
      <c r="E2" s="54" t="s">
        <v>2</v>
      </c>
      <c r="F2" s="54"/>
      <c r="G2" s="54" t="s">
        <v>3</v>
      </c>
      <c r="H2" s="54">
        <v>2012</v>
      </c>
      <c r="I2" s="54"/>
    </row>
    <row r="3" spans="2:15" ht="69" thickTop="1" thickBot="1" x14ac:dyDescent="0.3">
      <c r="B3" s="37" t="s">
        <v>4</v>
      </c>
      <c r="C3" s="37" t="s">
        <v>5</v>
      </c>
      <c r="D3" s="37" t="s">
        <v>6</v>
      </c>
      <c r="E3" s="37" t="s">
        <v>7</v>
      </c>
      <c r="F3" s="37" t="s">
        <v>8</v>
      </c>
      <c r="G3" s="37" t="s">
        <v>9</v>
      </c>
      <c r="H3" s="37" t="s">
        <v>10</v>
      </c>
      <c r="I3" s="37" t="s">
        <v>11</v>
      </c>
      <c r="J3" s="37" t="s">
        <v>12</v>
      </c>
      <c r="K3" s="37" t="s">
        <v>13</v>
      </c>
      <c r="L3" s="37" t="s">
        <v>14</v>
      </c>
    </row>
    <row r="4" spans="2:15" ht="15.75" thickTop="1" x14ac:dyDescent="0.25">
      <c r="B4" s="2"/>
      <c r="C4" s="3"/>
      <c r="D4" s="3"/>
      <c r="E4" s="3"/>
      <c r="F4" s="3"/>
      <c r="G4" s="3"/>
      <c r="H4" s="3"/>
      <c r="I4" s="3"/>
      <c r="J4" s="3"/>
      <c r="K4" s="3"/>
      <c r="L4" s="22"/>
      <c r="M4" s="1"/>
      <c r="N4" s="1"/>
      <c r="O4" s="1"/>
    </row>
    <row r="5" spans="2:15" ht="36" customHeight="1" x14ac:dyDescent="0.25">
      <c r="B5" s="18" t="s">
        <v>15</v>
      </c>
      <c r="C5" s="10" t="s">
        <v>16</v>
      </c>
      <c r="D5" s="10" t="s">
        <v>17</v>
      </c>
      <c r="E5" s="10"/>
      <c r="F5" s="10"/>
      <c r="G5" s="10"/>
      <c r="H5" s="10"/>
      <c r="I5" s="10"/>
      <c r="J5" s="10"/>
      <c r="K5" s="10"/>
      <c r="L5" s="11"/>
      <c r="M5" s="1"/>
      <c r="N5" s="1"/>
      <c r="O5" s="1"/>
    </row>
    <row r="6" spans="2:15" ht="20.25" customHeight="1" x14ac:dyDescent="0.25">
      <c r="B6" s="18" t="s">
        <v>18</v>
      </c>
      <c r="C6" s="10" t="s">
        <v>16</v>
      </c>
      <c r="D6" s="10" t="s">
        <v>19</v>
      </c>
      <c r="E6" s="10"/>
      <c r="F6" s="10"/>
      <c r="G6" s="10"/>
      <c r="H6" s="10"/>
      <c r="I6" s="10"/>
      <c r="J6" s="10"/>
      <c r="K6" s="10"/>
      <c r="L6" s="11" t="s">
        <v>20</v>
      </c>
      <c r="M6" s="1"/>
      <c r="N6" s="1"/>
      <c r="O6" s="1"/>
    </row>
    <row r="7" spans="2:15" ht="48" x14ac:dyDescent="0.25">
      <c r="B7" s="18" t="s">
        <v>21</v>
      </c>
      <c r="C7" s="10" t="s">
        <v>16</v>
      </c>
      <c r="D7" s="10" t="s">
        <v>22</v>
      </c>
      <c r="E7" s="10"/>
      <c r="F7" s="10"/>
      <c r="G7" s="10"/>
      <c r="H7" s="10"/>
      <c r="I7" s="10"/>
      <c r="J7" s="10"/>
      <c r="K7" s="10"/>
      <c r="L7" s="11" t="s">
        <v>23</v>
      </c>
      <c r="M7" s="1"/>
      <c r="N7" s="1"/>
      <c r="O7" s="1"/>
    </row>
    <row r="8" spans="2:15" ht="29.25" customHeight="1" x14ac:dyDescent="0.25">
      <c r="B8" s="18" t="s">
        <v>24</v>
      </c>
      <c r="C8" s="10" t="s">
        <v>16</v>
      </c>
      <c r="D8" s="10" t="s">
        <v>25</v>
      </c>
      <c r="E8" s="10"/>
      <c r="F8" s="10"/>
      <c r="G8" s="10"/>
      <c r="H8" s="10"/>
      <c r="I8" s="10"/>
      <c r="J8" s="10"/>
      <c r="K8" s="10"/>
      <c r="L8" s="11"/>
      <c r="M8" s="1"/>
      <c r="N8" s="1"/>
      <c r="O8" s="1"/>
    </row>
    <row r="9" spans="2:15" ht="29.25" customHeight="1" x14ac:dyDescent="0.25">
      <c r="B9" s="18"/>
      <c r="C9" s="10" t="s">
        <v>16</v>
      </c>
      <c r="D9" s="10"/>
      <c r="E9" s="10"/>
      <c r="F9" s="10"/>
      <c r="G9" s="10"/>
      <c r="H9" s="10"/>
      <c r="I9" s="10"/>
      <c r="J9" s="10"/>
      <c r="K9" s="10"/>
      <c r="L9" s="11"/>
      <c r="M9" s="1"/>
      <c r="N9" s="1"/>
      <c r="O9" s="1"/>
    </row>
    <row r="10" spans="2:15" ht="48" x14ac:dyDescent="0.25">
      <c r="B10" s="18" t="s">
        <v>26</v>
      </c>
      <c r="C10" s="10" t="s">
        <v>16</v>
      </c>
      <c r="D10" s="10" t="s">
        <v>27</v>
      </c>
      <c r="E10" s="10"/>
      <c r="F10" s="10"/>
      <c r="G10" s="10"/>
      <c r="H10" s="10"/>
      <c r="I10" s="10"/>
      <c r="J10" s="10"/>
      <c r="K10" s="10"/>
      <c r="L10" s="11" t="s">
        <v>28</v>
      </c>
      <c r="M10" s="1"/>
      <c r="N10" s="1"/>
      <c r="O10" s="1"/>
    </row>
    <row r="11" spans="2:15" ht="24" customHeight="1" x14ac:dyDescent="0.25">
      <c r="B11" s="18" t="s">
        <v>29</v>
      </c>
      <c r="C11" s="10" t="s">
        <v>30</v>
      </c>
      <c r="D11" s="10" t="s">
        <v>31</v>
      </c>
      <c r="E11" s="10"/>
      <c r="F11" s="10"/>
      <c r="G11" s="10"/>
      <c r="H11" s="10"/>
      <c r="I11" s="10"/>
      <c r="J11" s="10"/>
      <c r="K11" s="10"/>
      <c r="L11" s="11"/>
      <c r="M11" s="1"/>
      <c r="N11" s="1"/>
      <c r="O11" s="1"/>
    </row>
    <row r="12" spans="2:15" ht="24.75" customHeight="1" x14ac:dyDescent="0.25">
      <c r="B12" s="18" t="s">
        <v>32</v>
      </c>
      <c r="C12" s="10" t="s">
        <v>30</v>
      </c>
      <c r="D12" s="10" t="s">
        <v>33</v>
      </c>
      <c r="E12" s="10"/>
      <c r="F12" s="10"/>
      <c r="G12" s="10"/>
      <c r="H12" s="10"/>
      <c r="I12" s="10"/>
      <c r="J12" s="10"/>
      <c r="K12" s="10"/>
      <c r="L12" s="11"/>
      <c r="M12" s="1"/>
      <c r="N12" s="1"/>
      <c r="O12" s="1"/>
    </row>
    <row r="13" spans="2:15" ht="27" customHeight="1" x14ac:dyDescent="0.25">
      <c r="B13" s="18" t="s">
        <v>34</v>
      </c>
      <c r="C13" s="10" t="s">
        <v>30</v>
      </c>
      <c r="D13" s="10" t="s">
        <v>35</v>
      </c>
      <c r="E13" s="10"/>
      <c r="F13" s="10"/>
      <c r="G13" s="10"/>
      <c r="H13" s="10"/>
      <c r="I13" s="10"/>
      <c r="J13" s="10"/>
      <c r="K13" s="10"/>
      <c r="L13" s="11"/>
      <c r="M13" s="1"/>
      <c r="N13" s="1"/>
      <c r="O13" s="1"/>
    </row>
    <row r="14" spans="2:15" ht="60" x14ac:dyDescent="0.25">
      <c r="B14" s="18" t="s">
        <v>36</v>
      </c>
      <c r="C14" s="10" t="s">
        <v>30</v>
      </c>
      <c r="D14" s="10" t="s">
        <v>37</v>
      </c>
      <c r="E14" s="10"/>
      <c r="F14" s="10"/>
      <c r="G14" s="10"/>
      <c r="H14" s="10"/>
      <c r="I14" s="10"/>
      <c r="J14" s="10"/>
      <c r="K14" s="10"/>
      <c r="L14" s="11" t="s">
        <v>38</v>
      </c>
      <c r="M14" s="1"/>
      <c r="N14" s="1"/>
      <c r="O14" s="1"/>
    </row>
    <row r="15" spans="2:15" ht="24" x14ac:dyDescent="0.25">
      <c r="B15" s="18" t="s">
        <v>39</v>
      </c>
      <c r="C15" s="10" t="s">
        <v>30</v>
      </c>
      <c r="D15" s="10" t="s">
        <v>40</v>
      </c>
      <c r="E15" s="10"/>
      <c r="F15" s="10"/>
      <c r="G15" s="10"/>
      <c r="H15" s="10"/>
      <c r="I15" s="10"/>
      <c r="J15" s="10"/>
      <c r="K15" s="10"/>
      <c r="L15" s="11"/>
      <c r="M15" s="1"/>
      <c r="N15" s="1"/>
      <c r="O15" s="1"/>
    </row>
    <row r="16" spans="2:15" ht="36" x14ac:dyDescent="0.25">
      <c r="B16" s="18" t="s">
        <v>41</v>
      </c>
      <c r="C16" s="10" t="s">
        <v>30</v>
      </c>
      <c r="D16" s="10" t="s">
        <v>42</v>
      </c>
      <c r="E16" s="10"/>
      <c r="F16" s="10"/>
      <c r="G16" s="10"/>
      <c r="H16" s="10"/>
      <c r="I16" s="10"/>
      <c r="J16" s="10"/>
      <c r="K16" s="10"/>
      <c r="L16" s="11"/>
      <c r="M16" s="1"/>
      <c r="N16" s="1"/>
      <c r="O16" s="1"/>
    </row>
    <row r="17" spans="2:15" ht="48" x14ac:dyDescent="0.25">
      <c r="B17" s="18" t="s">
        <v>39</v>
      </c>
      <c r="C17" s="10" t="s">
        <v>30</v>
      </c>
      <c r="D17" s="10" t="s">
        <v>43</v>
      </c>
      <c r="E17" s="10"/>
      <c r="F17" s="10"/>
      <c r="G17" s="10"/>
      <c r="H17" s="10"/>
      <c r="I17" s="10"/>
      <c r="J17" s="10"/>
      <c r="K17" s="10"/>
      <c r="L17" s="11"/>
      <c r="M17" s="1"/>
      <c r="N17" s="1"/>
      <c r="O17" s="1"/>
    </row>
    <row r="18" spans="2:15" ht="24" x14ac:dyDescent="0.25">
      <c r="B18" s="18" t="s">
        <v>39</v>
      </c>
      <c r="C18" s="10" t="s">
        <v>30</v>
      </c>
      <c r="D18" s="10" t="s">
        <v>44</v>
      </c>
      <c r="E18" s="10"/>
      <c r="F18" s="10"/>
      <c r="G18" s="10"/>
      <c r="H18" s="10"/>
      <c r="I18" s="10"/>
      <c r="J18" s="10"/>
      <c r="K18" s="10"/>
      <c r="L18" s="11"/>
      <c r="M18" s="1"/>
      <c r="N18" s="1"/>
      <c r="O18" s="1"/>
    </row>
    <row r="19" spans="2:15" ht="75.75" customHeight="1" thickBot="1" x14ac:dyDescent="0.3">
      <c r="B19" s="132" t="s">
        <v>45</v>
      </c>
      <c r="C19" s="43" t="s">
        <v>45</v>
      </c>
      <c r="D19" s="43" t="s">
        <v>46</v>
      </c>
      <c r="E19" s="43" t="s">
        <v>47</v>
      </c>
      <c r="F19" s="43"/>
      <c r="G19" s="43"/>
      <c r="H19" s="43"/>
      <c r="I19" s="43"/>
      <c r="J19" s="43"/>
      <c r="K19" s="43"/>
      <c r="L19" s="135" t="s">
        <v>20</v>
      </c>
      <c r="M19" s="1"/>
      <c r="N19" s="1"/>
      <c r="O19" s="1"/>
    </row>
    <row r="20" spans="2:15" ht="15.75" thickBot="1" x14ac:dyDescent="0.3">
      <c r="B20" s="56" t="s">
        <v>48</v>
      </c>
      <c r="C20" s="50"/>
      <c r="D20" s="50"/>
      <c r="E20" s="50"/>
      <c r="F20" s="50"/>
      <c r="G20" s="50"/>
      <c r="H20" s="50"/>
      <c r="I20" s="50"/>
      <c r="J20" s="50"/>
      <c r="K20" s="50"/>
      <c r="L20" s="51"/>
      <c r="M20" s="1"/>
      <c r="N20" s="1"/>
      <c r="O20" s="1"/>
    </row>
    <row r="21" spans="2:15" x14ac:dyDescent="0.25">
      <c r="B21" s="1"/>
      <c r="C21" s="1"/>
      <c r="D21" s="1"/>
      <c r="E21" s="1"/>
      <c r="F21" s="1"/>
      <c r="G21" s="1"/>
      <c r="H21" s="1"/>
      <c r="I21" s="1"/>
      <c r="J21" s="1"/>
      <c r="K21" s="1"/>
      <c r="L21" s="1"/>
      <c r="M21" s="1"/>
      <c r="N21" s="1"/>
      <c r="O21" s="1"/>
    </row>
    <row r="22" spans="2:15" x14ac:dyDescent="0.25">
      <c r="B22" s="1"/>
      <c r="C22" s="1"/>
      <c r="D22" s="1"/>
      <c r="E22" s="1"/>
      <c r="F22" s="1"/>
      <c r="G22" s="1"/>
      <c r="H22" s="1"/>
      <c r="I22" s="1"/>
      <c r="J22" s="1"/>
      <c r="K22" s="1"/>
      <c r="L22" s="1"/>
      <c r="M22" s="1"/>
      <c r="N22" s="1"/>
      <c r="O22" s="1"/>
    </row>
    <row r="23" spans="2:15" x14ac:dyDescent="0.25">
      <c r="B23" s="1"/>
      <c r="C23" s="1"/>
      <c r="D23" s="1"/>
      <c r="E23" s="1"/>
      <c r="F23" s="1"/>
      <c r="G23" s="1"/>
      <c r="H23" s="1"/>
      <c r="I23" s="1"/>
      <c r="J23" s="1"/>
      <c r="K23" s="1"/>
      <c r="L23" s="1"/>
      <c r="M23" s="1"/>
      <c r="N23" s="1"/>
      <c r="O23" s="1"/>
    </row>
  </sheetData>
  <pageMargins left="0.74803149606299213" right="0.74803149606299213" top="0.98425196850393704" bottom="0.98425196850393704" header="0.51181102362204722" footer="0.51181102362204722"/>
  <pageSetup paperSize="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
  <sheetViews>
    <sheetView workbookViewId="0">
      <selection activeCell="F6" sqref="F6"/>
    </sheetView>
  </sheetViews>
  <sheetFormatPr baseColWidth="10" defaultRowHeight="15" x14ac:dyDescent="0.25"/>
  <cols>
    <col min="1" max="1" width="7.140625" customWidth="1"/>
    <col min="2" max="2" width="7.7109375" customWidth="1"/>
    <col min="4" max="4" width="19.85546875" customWidth="1"/>
    <col min="5" max="5" width="17.140625" customWidth="1"/>
    <col min="6" max="6" width="14.7109375" customWidth="1"/>
    <col min="7" max="7" width="15.140625" customWidth="1"/>
    <col min="8" max="8" width="20.85546875" customWidth="1"/>
    <col min="10" max="10" width="13.140625" customWidth="1"/>
    <col min="12" max="12" width="15.42578125" customWidth="1"/>
  </cols>
  <sheetData>
    <row r="1" spans="2:14" x14ac:dyDescent="0.25">
      <c r="D1" s="54" t="s">
        <v>0</v>
      </c>
      <c r="E1" s="54"/>
      <c r="F1" s="54"/>
      <c r="G1" s="54"/>
      <c r="H1" s="54"/>
    </row>
    <row r="2" spans="2:14" ht="15.75" thickBot="1" x14ac:dyDescent="0.3">
      <c r="D2" s="54" t="s">
        <v>1</v>
      </c>
      <c r="E2" s="54" t="s">
        <v>171</v>
      </c>
      <c r="F2" s="54"/>
      <c r="G2" s="54" t="s">
        <v>3</v>
      </c>
      <c r="H2" s="54">
        <v>2012</v>
      </c>
    </row>
    <row r="3" spans="2:14" ht="66" customHeight="1" thickTop="1" thickBot="1" x14ac:dyDescent="0.3">
      <c r="B3" s="123" t="s">
        <v>4</v>
      </c>
      <c r="C3" s="123" t="s">
        <v>5</v>
      </c>
      <c r="D3" s="123" t="s">
        <v>6</v>
      </c>
      <c r="E3" s="123" t="s">
        <v>7</v>
      </c>
      <c r="F3" s="123" t="s">
        <v>50</v>
      </c>
      <c r="G3" s="123" t="s">
        <v>8</v>
      </c>
      <c r="H3" s="123" t="s">
        <v>9</v>
      </c>
      <c r="I3" s="123" t="s">
        <v>10</v>
      </c>
      <c r="J3" s="123" t="s">
        <v>11</v>
      </c>
      <c r="K3" s="123" t="s">
        <v>12</v>
      </c>
      <c r="L3" s="123" t="s">
        <v>13</v>
      </c>
      <c r="M3" s="123" t="s">
        <v>14</v>
      </c>
    </row>
    <row r="4" spans="2:14" ht="51.75" thickTop="1" x14ac:dyDescent="0.25">
      <c r="B4" s="115"/>
      <c r="C4" s="52" t="s">
        <v>30</v>
      </c>
      <c r="D4" s="52" t="s">
        <v>215</v>
      </c>
      <c r="E4" s="52" t="s">
        <v>216</v>
      </c>
      <c r="F4" s="52" t="s">
        <v>217</v>
      </c>
      <c r="G4" s="52"/>
      <c r="H4" s="52"/>
      <c r="I4" s="52">
        <v>3</v>
      </c>
      <c r="J4" s="52">
        <v>0</v>
      </c>
      <c r="K4" s="52"/>
      <c r="L4" s="52"/>
      <c r="M4" s="116"/>
      <c r="N4" s="1"/>
    </row>
    <row r="5" spans="2:14" ht="51.75" thickBot="1" x14ac:dyDescent="0.3">
      <c r="B5" s="117"/>
      <c r="C5" s="118"/>
      <c r="D5" s="118" t="s">
        <v>215</v>
      </c>
      <c r="E5" s="118" t="s">
        <v>218</v>
      </c>
      <c r="F5" s="118" t="s">
        <v>218</v>
      </c>
      <c r="G5" s="118"/>
      <c r="H5" s="118"/>
      <c r="I5" s="118">
        <v>1</v>
      </c>
      <c r="J5" s="118"/>
      <c r="K5" s="118"/>
      <c r="L5" s="118"/>
      <c r="M5" s="119"/>
      <c r="N5" s="1"/>
    </row>
    <row r="6" spans="2:14" ht="15.75" thickBot="1" x14ac:dyDescent="0.3">
      <c r="B6" s="120" t="s">
        <v>48</v>
      </c>
      <c r="C6" s="121"/>
      <c r="D6" s="121"/>
      <c r="E6" s="121"/>
      <c r="F6" s="121"/>
      <c r="G6" s="121"/>
      <c r="H6" s="121"/>
      <c r="I6" s="121">
        <f>SUM(I4:I4)</f>
        <v>3</v>
      </c>
      <c r="J6" s="121">
        <f>SUM(J4:J4)</f>
        <v>0</v>
      </c>
      <c r="K6" s="121"/>
      <c r="L6" s="121"/>
      <c r="M6" s="122"/>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6"/>
  <sheetViews>
    <sheetView workbookViewId="0">
      <selection activeCell="J411" sqref="J411"/>
    </sheetView>
  </sheetViews>
  <sheetFormatPr baseColWidth="10" defaultRowHeight="15" x14ac:dyDescent="0.25"/>
  <cols>
    <col min="1" max="1" width="2" customWidth="1"/>
    <col min="2" max="2" width="7.140625" customWidth="1"/>
    <col min="3" max="3" width="15" customWidth="1"/>
    <col min="6" max="6" width="27.85546875" customWidth="1"/>
    <col min="7" max="7" width="22.5703125" customWidth="1"/>
    <col min="8" max="8" width="13.140625" customWidth="1"/>
  </cols>
  <sheetData>
    <row r="1" spans="2:15" x14ac:dyDescent="0.25">
      <c r="E1" s="151" t="s">
        <v>0</v>
      </c>
      <c r="F1" s="151"/>
      <c r="G1" s="151"/>
    </row>
    <row r="2" spans="2:15" x14ac:dyDescent="0.25">
      <c r="E2" s="54"/>
      <c r="F2" s="54" t="s">
        <v>1</v>
      </c>
      <c r="G2" s="54" t="s">
        <v>171</v>
      </c>
    </row>
    <row r="3" spans="2:15" ht="15.75" thickBot="1" x14ac:dyDescent="0.3">
      <c r="E3" s="54"/>
      <c r="F3" s="54" t="s">
        <v>3</v>
      </c>
      <c r="G3" s="54">
        <v>2012</v>
      </c>
    </row>
    <row r="4" spans="2:15" ht="34.5" customHeight="1" thickBot="1" x14ac:dyDescent="0.3">
      <c r="B4" s="58" t="s">
        <v>4</v>
      </c>
      <c r="C4" s="108" t="s">
        <v>5</v>
      </c>
      <c r="D4" s="109" t="s">
        <v>6</v>
      </c>
      <c r="E4" s="109" t="s">
        <v>219</v>
      </c>
      <c r="F4" s="109" t="s">
        <v>7</v>
      </c>
      <c r="G4" s="109" t="s">
        <v>220</v>
      </c>
      <c r="H4" s="109" t="s">
        <v>221</v>
      </c>
      <c r="I4" s="109" t="s">
        <v>222</v>
      </c>
      <c r="J4" s="109" t="s">
        <v>223</v>
      </c>
      <c r="K4" s="109" t="s">
        <v>224</v>
      </c>
      <c r="L4" s="109" t="s">
        <v>225</v>
      </c>
      <c r="M4" s="109" t="s">
        <v>10</v>
      </c>
      <c r="N4" s="110" t="s">
        <v>226</v>
      </c>
      <c r="O4" s="111" t="s">
        <v>227</v>
      </c>
    </row>
    <row r="5" spans="2:15" ht="67.5" customHeight="1" thickTop="1" x14ac:dyDescent="0.25">
      <c r="B5" s="112"/>
      <c r="C5" s="105" t="s">
        <v>30</v>
      </c>
      <c r="D5" s="104" t="s">
        <v>228</v>
      </c>
      <c r="E5" s="3"/>
      <c r="F5" s="3" t="s">
        <v>229</v>
      </c>
      <c r="G5" s="3" t="s">
        <v>230</v>
      </c>
      <c r="H5" s="3">
        <v>1000</v>
      </c>
      <c r="I5" s="3"/>
      <c r="J5" s="3"/>
      <c r="K5" s="3"/>
      <c r="L5" s="3"/>
      <c r="M5" s="3">
        <v>1000</v>
      </c>
      <c r="N5" s="3"/>
      <c r="O5" s="64"/>
    </row>
    <row r="6" spans="2:15" ht="30" x14ac:dyDescent="0.25">
      <c r="B6" s="80"/>
      <c r="C6" s="5"/>
      <c r="D6" s="5"/>
      <c r="E6" s="5"/>
      <c r="F6" s="5" t="s">
        <v>231</v>
      </c>
      <c r="G6" s="5" t="s">
        <v>232</v>
      </c>
      <c r="H6" s="5">
        <v>24</v>
      </c>
      <c r="I6" s="5"/>
      <c r="J6" s="5"/>
      <c r="K6" s="5"/>
      <c r="L6" s="5"/>
      <c r="M6" s="5">
        <v>24</v>
      </c>
      <c r="N6" s="5"/>
      <c r="O6" s="66"/>
    </row>
    <row r="7" spans="2:15" ht="30" x14ac:dyDescent="0.25">
      <c r="B7" s="80"/>
      <c r="C7" s="5"/>
      <c r="D7" s="5"/>
      <c r="E7" s="5"/>
      <c r="F7" s="5" t="s">
        <v>233</v>
      </c>
      <c r="G7" s="5" t="s">
        <v>232</v>
      </c>
      <c r="H7" s="5">
        <v>24</v>
      </c>
      <c r="I7" s="5"/>
      <c r="J7" s="5"/>
      <c r="K7" s="5"/>
      <c r="L7" s="5"/>
      <c r="M7" s="5">
        <v>24</v>
      </c>
      <c r="N7" s="5"/>
      <c r="O7" s="66"/>
    </row>
    <row r="8" spans="2:15" ht="30" x14ac:dyDescent="0.25">
      <c r="B8" s="80"/>
      <c r="C8" s="5"/>
      <c r="D8" s="5"/>
      <c r="E8" s="5"/>
      <c r="F8" s="5" t="s">
        <v>234</v>
      </c>
      <c r="G8" s="5" t="s">
        <v>235</v>
      </c>
      <c r="H8" s="5">
        <v>4</v>
      </c>
      <c r="I8" s="5"/>
      <c r="J8" s="5"/>
      <c r="K8" s="5"/>
      <c r="L8" s="5"/>
      <c r="M8" s="5">
        <v>4</v>
      </c>
      <c r="N8" s="5"/>
      <c r="O8" s="66"/>
    </row>
    <row r="9" spans="2:15" ht="30" x14ac:dyDescent="0.25">
      <c r="B9" s="80"/>
      <c r="C9" s="5"/>
      <c r="D9" s="5"/>
      <c r="E9" s="5"/>
      <c r="F9" s="5" t="s">
        <v>236</v>
      </c>
      <c r="G9" s="5" t="s">
        <v>237</v>
      </c>
      <c r="H9" s="5">
        <v>250</v>
      </c>
      <c r="I9" s="5"/>
      <c r="J9" s="5"/>
      <c r="K9" s="5"/>
      <c r="L9" s="5"/>
      <c r="M9" s="5">
        <v>250</v>
      </c>
      <c r="N9" s="5"/>
      <c r="O9" s="66"/>
    </row>
    <row r="10" spans="2:15" x14ac:dyDescent="0.25">
      <c r="B10" s="80"/>
      <c r="C10" s="5"/>
      <c r="D10" s="5"/>
      <c r="E10" s="5"/>
      <c r="F10" s="5" t="s">
        <v>238</v>
      </c>
      <c r="G10" s="5" t="s">
        <v>235</v>
      </c>
      <c r="H10" s="5">
        <v>24</v>
      </c>
      <c r="I10" s="5"/>
      <c r="J10" s="5"/>
      <c r="K10" s="5"/>
      <c r="L10" s="5"/>
      <c r="M10" s="5">
        <v>24</v>
      </c>
      <c r="N10" s="5"/>
      <c r="O10" s="66"/>
    </row>
    <row r="11" spans="2:15" x14ac:dyDescent="0.25">
      <c r="B11" s="80"/>
      <c r="C11" s="5"/>
      <c r="D11" s="5"/>
      <c r="E11" s="5"/>
      <c r="F11" s="5" t="s">
        <v>239</v>
      </c>
      <c r="G11" s="5" t="s">
        <v>235</v>
      </c>
      <c r="H11" s="5">
        <v>48</v>
      </c>
      <c r="I11" s="5"/>
      <c r="J11" s="5"/>
      <c r="K11" s="5"/>
      <c r="L11" s="5"/>
      <c r="M11" s="5">
        <v>48</v>
      </c>
      <c r="N11" s="5"/>
      <c r="O11" s="66"/>
    </row>
    <row r="12" spans="2:15" ht="30" x14ac:dyDescent="0.25">
      <c r="B12" s="80"/>
      <c r="C12" s="5"/>
      <c r="D12" s="5"/>
      <c r="E12" s="5"/>
      <c r="F12" s="5" t="s">
        <v>240</v>
      </c>
      <c r="G12" s="5" t="s">
        <v>235</v>
      </c>
      <c r="H12" s="5">
        <v>12</v>
      </c>
      <c r="I12" s="5"/>
      <c r="J12" s="5"/>
      <c r="K12" s="5"/>
      <c r="L12" s="5"/>
      <c r="M12" s="5">
        <v>12</v>
      </c>
      <c r="N12" s="5"/>
      <c r="O12" s="66"/>
    </row>
    <row r="13" spans="2:15" x14ac:dyDescent="0.25">
      <c r="B13" s="80"/>
      <c r="C13" s="5"/>
      <c r="D13" s="5"/>
      <c r="E13" s="5"/>
      <c r="F13" s="5" t="s">
        <v>241</v>
      </c>
      <c r="G13" s="5" t="s">
        <v>235</v>
      </c>
      <c r="H13" s="5">
        <v>24</v>
      </c>
      <c r="I13" s="5"/>
      <c r="J13" s="5"/>
      <c r="K13" s="5"/>
      <c r="L13" s="5"/>
      <c r="M13" s="5">
        <v>24</v>
      </c>
      <c r="N13" s="5"/>
      <c r="O13" s="66"/>
    </row>
    <row r="14" spans="2:15" ht="30" x14ac:dyDescent="0.25">
      <c r="B14" s="80"/>
      <c r="C14" s="5"/>
      <c r="D14" s="5"/>
      <c r="E14" s="5"/>
      <c r="F14" s="5" t="s">
        <v>242</v>
      </c>
      <c r="G14" s="5" t="s">
        <v>235</v>
      </c>
      <c r="H14" s="5">
        <v>36</v>
      </c>
      <c r="I14" s="5"/>
      <c r="J14" s="5"/>
      <c r="K14" s="5"/>
      <c r="L14" s="5"/>
      <c r="M14" s="5">
        <v>36</v>
      </c>
      <c r="N14" s="5"/>
      <c r="O14" s="66"/>
    </row>
    <row r="15" spans="2:15" ht="45" x14ac:dyDescent="0.25">
      <c r="B15" s="80"/>
      <c r="C15" s="5"/>
      <c r="D15" s="5"/>
      <c r="E15" s="5"/>
      <c r="F15" s="5" t="s">
        <v>243</v>
      </c>
      <c r="G15" s="5" t="s">
        <v>235</v>
      </c>
      <c r="H15" s="5">
        <v>36</v>
      </c>
      <c r="I15" s="5"/>
      <c r="J15" s="5"/>
      <c r="K15" s="5"/>
      <c r="L15" s="5"/>
      <c r="M15" s="5">
        <v>36</v>
      </c>
      <c r="N15" s="5"/>
      <c r="O15" s="66"/>
    </row>
    <row r="16" spans="2:15" x14ac:dyDescent="0.25">
      <c r="B16" s="80"/>
      <c r="C16" s="5"/>
      <c r="D16" s="5"/>
      <c r="E16" s="5"/>
      <c r="F16" s="5" t="s">
        <v>244</v>
      </c>
      <c r="G16" s="5" t="s">
        <v>235</v>
      </c>
      <c r="H16" s="5">
        <v>36</v>
      </c>
      <c r="I16" s="5"/>
      <c r="J16" s="5"/>
      <c r="K16" s="5"/>
      <c r="L16" s="5"/>
      <c r="M16" s="5">
        <v>36</v>
      </c>
      <c r="N16" s="5"/>
      <c r="O16" s="66"/>
    </row>
    <row r="17" spans="2:15" x14ac:dyDescent="0.25">
      <c r="B17" s="80"/>
      <c r="C17" s="5"/>
      <c r="D17" s="5"/>
      <c r="E17" s="5"/>
      <c r="F17" s="5" t="s">
        <v>245</v>
      </c>
      <c r="G17" s="5" t="s">
        <v>246</v>
      </c>
      <c r="H17" s="5">
        <v>500</v>
      </c>
      <c r="I17" s="5"/>
      <c r="J17" s="5"/>
      <c r="K17" s="5"/>
      <c r="L17" s="5"/>
      <c r="M17" s="5">
        <v>500</v>
      </c>
      <c r="N17" s="5"/>
      <c r="O17" s="66"/>
    </row>
    <row r="18" spans="2:15" x14ac:dyDescent="0.25">
      <c r="B18" s="80"/>
      <c r="C18" s="5"/>
      <c r="D18" s="5"/>
      <c r="E18" s="5"/>
      <c r="F18" s="5" t="s">
        <v>247</v>
      </c>
      <c r="G18" s="5" t="s">
        <v>246</v>
      </c>
      <c r="H18" s="5">
        <v>500</v>
      </c>
      <c r="I18" s="5"/>
      <c r="J18" s="5"/>
      <c r="K18" s="5"/>
      <c r="L18" s="5"/>
      <c r="M18" s="5">
        <v>500</v>
      </c>
      <c r="N18" s="5"/>
      <c r="O18" s="66"/>
    </row>
    <row r="19" spans="2:15" x14ac:dyDescent="0.25">
      <c r="B19" s="80"/>
      <c r="C19" s="5"/>
      <c r="D19" s="5"/>
      <c r="E19" s="5"/>
      <c r="F19" s="5" t="s">
        <v>248</v>
      </c>
      <c r="G19" s="5" t="s">
        <v>246</v>
      </c>
      <c r="H19" s="5">
        <v>500</v>
      </c>
      <c r="I19" s="5"/>
      <c r="J19" s="5"/>
      <c r="K19" s="5"/>
      <c r="L19" s="5"/>
      <c r="M19" s="5">
        <v>500</v>
      </c>
      <c r="N19" s="5"/>
      <c r="O19" s="66"/>
    </row>
    <row r="20" spans="2:15" x14ac:dyDescent="0.25">
      <c r="B20" s="80"/>
      <c r="C20" s="5"/>
      <c r="D20" s="5"/>
      <c r="E20" s="5"/>
      <c r="F20" s="5" t="s">
        <v>249</v>
      </c>
      <c r="G20" s="5" t="s">
        <v>235</v>
      </c>
      <c r="H20" s="5">
        <v>4</v>
      </c>
      <c r="I20" s="5"/>
      <c r="J20" s="5"/>
      <c r="K20" s="5"/>
      <c r="L20" s="5"/>
      <c r="M20" s="5">
        <v>4</v>
      </c>
      <c r="N20" s="5"/>
      <c r="O20" s="66"/>
    </row>
    <row r="21" spans="2:15" x14ac:dyDescent="0.25">
      <c r="B21" s="80"/>
      <c r="C21" s="5"/>
      <c r="D21" s="5"/>
      <c r="E21" s="5"/>
      <c r="F21" s="5" t="s">
        <v>250</v>
      </c>
      <c r="G21" s="5" t="s">
        <v>235</v>
      </c>
      <c r="H21" s="5">
        <v>2</v>
      </c>
      <c r="I21" s="5"/>
      <c r="J21" s="5"/>
      <c r="K21" s="5"/>
      <c r="L21" s="5"/>
      <c r="M21" s="5">
        <v>2</v>
      </c>
      <c r="N21" s="5"/>
      <c r="O21" s="66"/>
    </row>
    <row r="22" spans="2:15" ht="30" x14ac:dyDescent="0.25">
      <c r="B22" s="80"/>
      <c r="C22" s="5"/>
      <c r="D22" s="5"/>
      <c r="E22" s="5"/>
      <c r="F22" s="5" t="s">
        <v>251</v>
      </c>
      <c r="G22" s="5" t="s">
        <v>252</v>
      </c>
      <c r="H22" s="5">
        <v>20</v>
      </c>
      <c r="I22" s="5"/>
      <c r="J22" s="5"/>
      <c r="K22" s="5"/>
      <c r="L22" s="5"/>
      <c r="M22" s="5">
        <v>20</v>
      </c>
      <c r="N22" s="5"/>
      <c r="O22" s="66"/>
    </row>
    <row r="23" spans="2:15" x14ac:dyDescent="0.25">
      <c r="B23" s="80"/>
      <c r="C23" s="5"/>
      <c r="D23" s="5"/>
      <c r="E23" s="5"/>
      <c r="F23" s="5" t="s">
        <v>253</v>
      </c>
      <c r="G23" s="5" t="s">
        <v>252</v>
      </c>
      <c r="H23" s="5">
        <v>10</v>
      </c>
      <c r="I23" s="5"/>
      <c r="J23" s="5"/>
      <c r="K23" s="5"/>
      <c r="L23" s="5"/>
      <c r="M23" s="5">
        <v>10</v>
      </c>
      <c r="N23" s="5"/>
      <c r="O23" s="66"/>
    </row>
    <row r="24" spans="2:15" x14ac:dyDescent="0.25">
      <c r="B24" s="80"/>
      <c r="C24" s="5"/>
      <c r="D24" s="5"/>
      <c r="E24" s="5"/>
      <c r="F24" s="5" t="s">
        <v>254</v>
      </c>
      <c r="G24" s="5" t="s">
        <v>252</v>
      </c>
      <c r="H24" s="5">
        <v>8</v>
      </c>
      <c r="I24" s="5"/>
      <c r="J24" s="5"/>
      <c r="K24" s="5"/>
      <c r="L24" s="5"/>
      <c r="M24" s="5">
        <v>8</v>
      </c>
      <c r="N24" s="5"/>
      <c r="O24" s="66"/>
    </row>
    <row r="25" spans="2:15" ht="30" x14ac:dyDescent="0.25">
      <c r="B25" s="80"/>
      <c r="C25" s="5"/>
      <c r="D25" s="5"/>
      <c r="E25" s="5"/>
      <c r="F25" s="5" t="s">
        <v>255</v>
      </c>
      <c r="G25" s="5" t="s">
        <v>252</v>
      </c>
      <c r="H25" s="5">
        <v>8</v>
      </c>
      <c r="I25" s="5"/>
      <c r="J25" s="5"/>
      <c r="K25" s="5"/>
      <c r="L25" s="5"/>
      <c r="M25" s="5">
        <v>8</v>
      </c>
      <c r="N25" s="5"/>
      <c r="O25" s="66"/>
    </row>
    <row r="26" spans="2:15" x14ac:dyDescent="0.25">
      <c r="B26" s="80"/>
      <c r="C26" s="5"/>
      <c r="D26" s="5"/>
      <c r="E26" s="5"/>
      <c r="F26" s="5" t="s">
        <v>256</v>
      </c>
      <c r="G26" s="5" t="s">
        <v>252</v>
      </c>
      <c r="H26" s="5">
        <v>4</v>
      </c>
      <c r="I26" s="5"/>
      <c r="J26" s="5"/>
      <c r="K26" s="5"/>
      <c r="L26" s="5"/>
      <c r="M26" s="5">
        <v>4</v>
      </c>
      <c r="N26" s="5"/>
      <c r="O26" s="66"/>
    </row>
    <row r="27" spans="2:15" x14ac:dyDescent="0.25">
      <c r="B27" s="80"/>
      <c r="C27" s="5"/>
      <c r="D27" s="5"/>
      <c r="E27" s="5"/>
      <c r="F27" s="5" t="s">
        <v>257</v>
      </c>
      <c r="G27" s="5" t="s">
        <v>235</v>
      </c>
      <c r="H27" s="5">
        <v>10</v>
      </c>
      <c r="I27" s="5"/>
      <c r="J27" s="5"/>
      <c r="K27" s="5"/>
      <c r="L27" s="5"/>
      <c r="M27" s="5">
        <v>10</v>
      </c>
      <c r="N27" s="5"/>
      <c r="O27" s="66"/>
    </row>
    <row r="28" spans="2:15" ht="30" x14ac:dyDescent="0.25">
      <c r="B28" s="80"/>
      <c r="C28" s="5"/>
      <c r="D28" s="5"/>
      <c r="E28" s="5"/>
      <c r="F28" s="5" t="s">
        <v>258</v>
      </c>
      <c r="G28" s="5" t="s">
        <v>235</v>
      </c>
      <c r="H28" s="5">
        <v>20</v>
      </c>
      <c r="I28" s="5"/>
      <c r="J28" s="5"/>
      <c r="K28" s="5"/>
      <c r="L28" s="5"/>
      <c r="M28" s="5">
        <v>20</v>
      </c>
      <c r="N28" s="5"/>
      <c r="O28" s="66"/>
    </row>
    <row r="29" spans="2:15" ht="30" x14ac:dyDescent="0.25">
      <c r="B29" s="80"/>
      <c r="C29" s="5"/>
      <c r="D29" s="5"/>
      <c r="E29" s="5"/>
      <c r="F29" s="5" t="s">
        <v>259</v>
      </c>
      <c r="G29" s="5" t="s">
        <v>235</v>
      </c>
      <c r="H29" s="5">
        <v>4</v>
      </c>
      <c r="I29" s="5"/>
      <c r="J29" s="5"/>
      <c r="K29" s="5"/>
      <c r="L29" s="5"/>
      <c r="M29" s="5">
        <v>4</v>
      </c>
      <c r="N29" s="5"/>
      <c r="O29" s="66"/>
    </row>
    <row r="30" spans="2:15" ht="45" x14ac:dyDescent="0.25">
      <c r="B30" s="80"/>
      <c r="C30" s="5"/>
      <c r="D30" s="5"/>
      <c r="E30" s="5"/>
      <c r="F30" s="5" t="s">
        <v>260</v>
      </c>
      <c r="G30" s="5" t="s">
        <v>235</v>
      </c>
      <c r="H30" s="5">
        <v>70</v>
      </c>
      <c r="I30" s="5"/>
      <c r="J30" s="5"/>
      <c r="K30" s="5"/>
      <c r="L30" s="5"/>
      <c r="M30" s="5">
        <v>70</v>
      </c>
      <c r="N30" s="5"/>
      <c r="O30" s="66"/>
    </row>
    <row r="31" spans="2:15" ht="45" x14ac:dyDescent="0.25">
      <c r="B31" s="80"/>
      <c r="C31" s="5"/>
      <c r="D31" s="5"/>
      <c r="E31" s="5"/>
      <c r="F31" s="5" t="s">
        <v>261</v>
      </c>
      <c r="G31" s="5" t="s">
        <v>235</v>
      </c>
      <c r="H31" s="5">
        <v>150</v>
      </c>
      <c r="I31" s="5"/>
      <c r="J31" s="5"/>
      <c r="K31" s="5"/>
      <c r="L31" s="5"/>
      <c r="M31" s="5">
        <v>150</v>
      </c>
      <c r="N31" s="5"/>
      <c r="O31" s="66"/>
    </row>
    <row r="32" spans="2:15" x14ac:dyDescent="0.25">
      <c r="B32" s="80"/>
      <c r="C32" s="5"/>
      <c r="D32" s="5"/>
      <c r="E32" s="5"/>
      <c r="F32" s="5" t="s">
        <v>262</v>
      </c>
      <c r="G32" s="5" t="s">
        <v>235</v>
      </c>
      <c r="H32" s="5">
        <v>3</v>
      </c>
      <c r="I32" s="5"/>
      <c r="J32" s="5"/>
      <c r="K32" s="5"/>
      <c r="L32" s="5"/>
      <c r="M32" s="5">
        <v>3</v>
      </c>
      <c r="N32" s="5"/>
      <c r="O32" s="66"/>
    </row>
    <row r="33" spans="2:15" x14ac:dyDescent="0.25">
      <c r="B33" s="80"/>
      <c r="C33" s="5"/>
      <c r="D33" s="5"/>
      <c r="E33" s="5"/>
      <c r="F33" s="5" t="s">
        <v>263</v>
      </c>
      <c r="G33" s="5" t="s">
        <v>235</v>
      </c>
      <c r="H33" s="5">
        <v>100</v>
      </c>
      <c r="I33" s="5"/>
      <c r="J33" s="5"/>
      <c r="K33" s="5"/>
      <c r="L33" s="5"/>
      <c r="M33" s="5">
        <v>100</v>
      </c>
      <c r="N33" s="5"/>
      <c r="O33" s="66"/>
    </row>
    <row r="34" spans="2:15" x14ac:dyDescent="0.25">
      <c r="B34" s="80"/>
      <c r="C34" s="5"/>
      <c r="D34" s="5"/>
      <c r="E34" s="5"/>
      <c r="F34" s="5" t="s">
        <v>264</v>
      </c>
      <c r="G34" s="5" t="s">
        <v>235</v>
      </c>
      <c r="H34" s="5">
        <v>150</v>
      </c>
      <c r="I34" s="5"/>
      <c r="J34" s="5"/>
      <c r="K34" s="5"/>
      <c r="L34" s="5"/>
      <c r="M34" s="5">
        <v>150</v>
      </c>
      <c r="N34" s="5"/>
      <c r="O34" s="66"/>
    </row>
    <row r="35" spans="2:15" ht="30" x14ac:dyDescent="0.25">
      <c r="B35" s="80"/>
      <c r="C35" s="5"/>
      <c r="D35" s="5"/>
      <c r="E35" s="5"/>
      <c r="F35" s="5" t="s">
        <v>265</v>
      </c>
      <c r="G35" s="5" t="s">
        <v>235</v>
      </c>
      <c r="H35" s="5">
        <v>70</v>
      </c>
      <c r="I35" s="5"/>
      <c r="J35" s="5"/>
      <c r="K35" s="5"/>
      <c r="L35" s="5"/>
      <c r="M35" s="5">
        <v>70</v>
      </c>
      <c r="N35" s="5"/>
      <c r="O35" s="66"/>
    </row>
    <row r="36" spans="2:15" ht="30" x14ac:dyDescent="0.25">
      <c r="B36" s="80"/>
      <c r="C36" s="5"/>
      <c r="D36" s="5"/>
      <c r="E36" s="5"/>
      <c r="F36" s="5" t="s">
        <v>266</v>
      </c>
      <c r="G36" s="5" t="s">
        <v>235</v>
      </c>
      <c r="H36" s="5">
        <v>40</v>
      </c>
      <c r="I36" s="5"/>
      <c r="J36" s="5"/>
      <c r="K36" s="5"/>
      <c r="L36" s="5"/>
      <c r="M36" s="5">
        <v>40</v>
      </c>
      <c r="N36" s="5"/>
      <c r="O36" s="66"/>
    </row>
    <row r="37" spans="2:15" ht="30" x14ac:dyDescent="0.25">
      <c r="B37" s="80"/>
      <c r="C37" s="5"/>
      <c r="D37" s="5"/>
      <c r="E37" s="5"/>
      <c r="F37" s="5" t="s">
        <v>267</v>
      </c>
      <c r="G37" s="5" t="s">
        <v>235</v>
      </c>
      <c r="H37" s="5">
        <v>50</v>
      </c>
      <c r="I37" s="5"/>
      <c r="J37" s="5"/>
      <c r="K37" s="5"/>
      <c r="L37" s="5"/>
      <c r="M37" s="5">
        <v>50</v>
      </c>
      <c r="N37" s="5"/>
      <c r="O37" s="66"/>
    </row>
    <row r="38" spans="2:15" x14ac:dyDescent="0.25">
      <c r="B38" s="80"/>
      <c r="C38" s="5"/>
      <c r="D38" s="5"/>
      <c r="E38" s="5"/>
      <c r="F38" s="5" t="s">
        <v>268</v>
      </c>
      <c r="G38" s="5" t="s">
        <v>235</v>
      </c>
      <c r="H38" s="5">
        <v>60</v>
      </c>
      <c r="I38" s="5"/>
      <c r="J38" s="5"/>
      <c r="K38" s="5"/>
      <c r="L38" s="5"/>
      <c r="M38" s="5">
        <v>60</v>
      </c>
      <c r="N38" s="5"/>
      <c r="O38" s="66"/>
    </row>
    <row r="39" spans="2:15" x14ac:dyDescent="0.25">
      <c r="B39" s="80"/>
      <c r="C39" s="5"/>
      <c r="D39" s="5"/>
      <c r="E39" s="5"/>
      <c r="F39" s="5" t="s">
        <v>269</v>
      </c>
      <c r="G39" s="5" t="s">
        <v>235</v>
      </c>
      <c r="H39" s="5">
        <v>36</v>
      </c>
      <c r="I39" s="5"/>
      <c r="J39" s="5"/>
      <c r="K39" s="5"/>
      <c r="L39" s="5"/>
      <c r="M39" s="5">
        <v>36</v>
      </c>
      <c r="N39" s="5"/>
      <c r="O39" s="66"/>
    </row>
    <row r="40" spans="2:15" x14ac:dyDescent="0.25">
      <c r="B40" s="80"/>
      <c r="C40" s="5"/>
      <c r="D40" s="5"/>
      <c r="E40" s="5"/>
      <c r="F40" s="5" t="s">
        <v>270</v>
      </c>
      <c r="G40" s="5" t="s">
        <v>235</v>
      </c>
      <c r="H40" s="5">
        <v>50</v>
      </c>
      <c r="I40" s="5"/>
      <c r="J40" s="5"/>
      <c r="K40" s="5"/>
      <c r="L40" s="5"/>
      <c r="M40" s="5">
        <v>50</v>
      </c>
      <c r="N40" s="5"/>
      <c r="O40" s="66"/>
    </row>
    <row r="41" spans="2:15" x14ac:dyDescent="0.25">
      <c r="B41" s="80"/>
      <c r="C41" s="5"/>
      <c r="D41" s="5"/>
      <c r="E41" s="5"/>
      <c r="F41" s="5" t="s">
        <v>271</v>
      </c>
      <c r="G41" s="5" t="s">
        <v>272</v>
      </c>
      <c r="H41" s="5">
        <v>1</v>
      </c>
      <c r="I41" s="5"/>
      <c r="J41" s="5"/>
      <c r="K41" s="5"/>
      <c r="L41" s="5"/>
      <c r="M41" s="5">
        <v>1</v>
      </c>
      <c r="N41" s="5"/>
      <c r="O41" s="66"/>
    </row>
    <row r="42" spans="2:15" x14ac:dyDescent="0.25">
      <c r="B42" s="80"/>
      <c r="C42" s="5"/>
      <c r="D42" s="5"/>
      <c r="E42" s="5"/>
      <c r="F42" s="5" t="s">
        <v>273</v>
      </c>
      <c r="G42" s="5" t="s">
        <v>235</v>
      </c>
      <c r="H42" s="5">
        <v>2</v>
      </c>
      <c r="I42" s="5"/>
      <c r="J42" s="5"/>
      <c r="K42" s="5"/>
      <c r="L42" s="5"/>
      <c r="M42" s="5">
        <v>2</v>
      </c>
      <c r="N42" s="5"/>
      <c r="O42" s="66"/>
    </row>
    <row r="43" spans="2:15" ht="30" x14ac:dyDescent="0.25">
      <c r="B43" s="80"/>
      <c r="C43" s="5"/>
      <c r="D43" s="5"/>
      <c r="E43" s="5"/>
      <c r="F43" s="5" t="s">
        <v>274</v>
      </c>
      <c r="G43" s="5" t="s">
        <v>235</v>
      </c>
      <c r="H43" s="5">
        <v>4</v>
      </c>
      <c r="I43" s="5"/>
      <c r="J43" s="5"/>
      <c r="K43" s="5"/>
      <c r="L43" s="5"/>
      <c r="M43" s="5">
        <v>4</v>
      </c>
      <c r="N43" s="5"/>
      <c r="O43" s="66"/>
    </row>
    <row r="44" spans="2:15" ht="30" x14ac:dyDescent="0.25">
      <c r="B44" s="80"/>
      <c r="C44" s="5"/>
      <c r="D44" s="5"/>
      <c r="E44" s="5"/>
      <c r="F44" s="5" t="s">
        <v>275</v>
      </c>
      <c r="G44" s="5" t="s">
        <v>235</v>
      </c>
      <c r="H44" s="5">
        <v>200</v>
      </c>
      <c r="I44" s="5"/>
      <c r="J44" s="5"/>
      <c r="K44" s="5"/>
      <c r="L44" s="5"/>
      <c r="M44" s="5">
        <v>200</v>
      </c>
      <c r="N44" s="5"/>
      <c r="O44" s="66"/>
    </row>
    <row r="45" spans="2:15" ht="30" x14ac:dyDescent="0.25">
      <c r="B45" s="80"/>
      <c r="C45" s="5"/>
      <c r="D45" s="5"/>
      <c r="E45" s="5"/>
      <c r="F45" s="5" t="s">
        <v>276</v>
      </c>
      <c r="G45" s="5" t="s">
        <v>277</v>
      </c>
      <c r="H45" s="5">
        <v>60</v>
      </c>
      <c r="I45" s="5"/>
      <c r="J45" s="5"/>
      <c r="K45" s="5"/>
      <c r="L45" s="5"/>
      <c r="M45" s="5">
        <v>60</v>
      </c>
      <c r="N45" s="5"/>
      <c r="O45" s="66"/>
    </row>
    <row r="46" spans="2:15" ht="30" x14ac:dyDescent="0.25">
      <c r="B46" s="80"/>
      <c r="C46" s="5"/>
      <c r="D46" s="5"/>
      <c r="E46" s="5"/>
      <c r="F46" s="5" t="s">
        <v>278</v>
      </c>
      <c r="G46" s="5" t="s">
        <v>235</v>
      </c>
      <c r="H46" s="5">
        <v>20</v>
      </c>
      <c r="I46" s="5"/>
      <c r="J46" s="5"/>
      <c r="K46" s="5"/>
      <c r="L46" s="5"/>
      <c r="M46" s="5">
        <v>20</v>
      </c>
      <c r="N46" s="5"/>
      <c r="O46" s="66"/>
    </row>
    <row r="47" spans="2:15" ht="30" x14ac:dyDescent="0.25">
      <c r="B47" s="80"/>
      <c r="C47" s="5"/>
      <c r="D47" s="5"/>
      <c r="E47" s="5"/>
      <c r="F47" s="5" t="s">
        <v>279</v>
      </c>
      <c r="G47" s="5" t="s">
        <v>235</v>
      </c>
      <c r="H47" s="5">
        <v>50</v>
      </c>
      <c r="I47" s="5"/>
      <c r="J47" s="5"/>
      <c r="K47" s="5"/>
      <c r="L47" s="5"/>
      <c r="M47" s="5">
        <v>50</v>
      </c>
      <c r="N47" s="5"/>
      <c r="O47" s="66"/>
    </row>
    <row r="48" spans="2:15" ht="30" x14ac:dyDescent="0.25">
      <c r="B48" s="80"/>
      <c r="C48" s="5"/>
      <c r="D48" s="5"/>
      <c r="E48" s="5"/>
      <c r="F48" s="5" t="s">
        <v>280</v>
      </c>
      <c r="G48" s="5" t="s">
        <v>235</v>
      </c>
      <c r="H48" s="5">
        <v>20</v>
      </c>
      <c r="I48" s="5"/>
      <c r="J48" s="5"/>
      <c r="K48" s="5"/>
      <c r="L48" s="5"/>
      <c r="M48" s="5">
        <v>20</v>
      </c>
      <c r="N48" s="5"/>
      <c r="O48" s="66"/>
    </row>
    <row r="49" spans="2:15" x14ac:dyDescent="0.25">
      <c r="B49" s="80"/>
      <c r="C49" s="5"/>
      <c r="D49" s="5"/>
      <c r="E49" s="5"/>
      <c r="F49" s="5" t="s">
        <v>281</v>
      </c>
      <c r="G49" s="5" t="s">
        <v>235</v>
      </c>
      <c r="H49" s="5">
        <v>20</v>
      </c>
      <c r="I49" s="5"/>
      <c r="J49" s="5"/>
      <c r="K49" s="5"/>
      <c r="L49" s="5"/>
      <c r="M49" s="5">
        <v>20</v>
      </c>
      <c r="N49" s="5"/>
      <c r="O49" s="66"/>
    </row>
    <row r="50" spans="2:15" ht="30" x14ac:dyDescent="0.25">
      <c r="B50" s="80"/>
      <c r="C50" s="5"/>
      <c r="D50" s="5"/>
      <c r="E50" s="5"/>
      <c r="F50" s="5" t="s">
        <v>282</v>
      </c>
      <c r="G50" s="5" t="s">
        <v>235</v>
      </c>
      <c r="H50" s="5">
        <v>100</v>
      </c>
      <c r="I50" s="5"/>
      <c r="J50" s="5"/>
      <c r="K50" s="5"/>
      <c r="L50" s="5"/>
      <c r="M50" s="5">
        <v>100</v>
      </c>
      <c r="N50" s="5"/>
      <c r="O50" s="66"/>
    </row>
    <row r="51" spans="2:15" ht="30" x14ac:dyDescent="0.25">
      <c r="B51" s="80"/>
      <c r="C51" s="5"/>
      <c r="D51" s="5"/>
      <c r="E51" s="5"/>
      <c r="F51" s="5" t="s">
        <v>283</v>
      </c>
      <c r="G51" s="5" t="s">
        <v>235</v>
      </c>
      <c r="H51" s="5">
        <v>100</v>
      </c>
      <c r="I51" s="5"/>
      <c r="J51" s="5"/>
      <c r="K51" s="5"/>
      <c r="L51" s="5"/>
      <c r="M51" s="5">
        <v>100</v>
      </c>
      <c r="N51" s="5"/>
      <c r="O51" s="66"/>
    </row>
    <row r="52" spans="2:15" ht="30" x14ac:dyDescent="0.25">
      <c r="B52" s="80"/>
      <c r="C52" s="5"/>
      <c r="D52" s="5"/>
      <c r="E52" s="5"/>
      <c r="F52" s="5" t="s">
        <v>284</v>
      </c>
      <c r="G52" s="5" t="s">
        <v>235</v>
      </c>
      <c r="H52" s="5">
        <v>150</v>
      </c>
      <c r="I52" s="5"/>
      <c r="J52" s="5"/>
      <c r="K52" s="5"/>
      <c r="L52" s="5"/>
      <c r="M52" s="5">
        <v>150</v>
      </c>
      <c r="N52" s="5"/>
      <c r="O52" s="66"/>
    </row>
    <row r="53" spans="2:15" ht="30" x14ac:dyDescent="0.25">
      <c r="B53" s="80"/>
      <c r="C53" s="5"/>
      <c r="D53" s="5"/>
      <c r="E53" s="5"/>
      <c r="F53" s="5" t="s">
        <v>285</v>
      </c>
      <c r="G53" s="5" t="s">
        <v>235</v>
      </c>
      <c r="H53" s="5">
        <v>5</v>
      </c>
      <c r="I53" s="5"/>
      <c r="J53" s="5"/>
      <c r="K53" s="5"/>
      <c r="L53" s="5"/>
      <c r="M53" s="5">
        <v>5</v>
      </c>
      <c r="N53" s="5"/>
      <c r="O53" s="66"/>
    </row>
    <row r="54" spans="2:15" x14ac:dyDescent="0.25">
      <c r="B54" s="80"/>
      <c r="C54" s="5"/>
      <c r="D54" s="5"/>
      <c r="E54" s="5"/>
      <c r="F54" s="5" t="s">
        <v>286</v>
      </c>
      <c r="G54" s="5" t="s">
        <v>277</v>
      </c>
      <c r="H54" s="5">
        <v>10</v>
      </c>
      <c r="I54" s="5"/>
      <c r="J54" s="5"/>
      <c r="K54" s="5"/>
      <c r="L54" s="5"/>
      <c r="M54" s="5">
        <v>10</v>
      </c>
      <c r="N54" s="5"/>
      <c r="O54" s="66"/>
    </row>
    <row r="55" spans="2:15" x14ac:dyDescent="0.25">
      <c r="B55" s="80"/>
      <c r="C55" s="5"/>
      <c r="D55" s="5"/>
      <c r="E55" s="5"/>
      <c r="F55" s="5" t="s">
        <v>287</v>
      </c>
      <c r="G55" s="5" t="s">
        <v>277</v>
      </c>
      <c r="H55" s="5">
        <v>10</v>
      </c>
      <c r="I55" s="5"/>
      <c r="J55" s="5"/>
      <c r="K55" s="5"/>
      <c r="L55" s="5"/>
      <c r="M55" s="5">
        <v>10</v>
      </c>
      <c r="N55" s="5"/>
      <c r="O55" s="66"/>
    </row>
    <row r="56" spans="2:15" x14ac:dyDescent="0.25">
      <c r="B56" s="80"/>
      <c r="C56" s="5"/>
      <c r="D56" s="5"/>
      <c r="E56" s="5"/>
      <c r="F56" s="5" t="s">
        <v>288</v>
      </c>
      <c r="G56" s="5" t="s">
        <v>235</v>
      </c>
      <c r="H56" s="5">
        <v>40</v>
      </c>
      <c r="I56" s="5"/>
      <c r="J56" s="5"/>
      <c r="K56" s="5"/>
      <c r="L56" s="5"/>
      <c r="M56" s="5">
        <v>40</v>
      </c>
      <c r="N56" s="5"/>
      <c r="O56" s="66"/>
    </row>
    <row r="57" spans="2:15" x14ac:dyDescent="0.25">
      <c r="B57" s="80"/>
      <c r="C57" s="5"/>
      <c r="D57" s="5"/>
      <c r="E57" s="5"/>
      <c r="F57" s="5" t="s">
        <v>289</v>
      </c>
      <c r="G57" s="5" t="s">
        <v>277</v>
      </c>
      <c r="H57" s="5">
        <v>15</v>
      </c>
      <c r="I57" s="5"/>
      <c r="J57" s="5"/>
      <c r="K57" s="5"/>
      <c r="L57" s="5"/>
      <c r="M57" s="5">
        <v>15</v>
      </c>
      <c r="N57" s="5"/>
      <c r="O57" s="66"/>
    </row>
    <row r="58" spans="2:15" ht="30" x14ac:dyDescent="0.25">
      <c r="B58" s="80"/>
      <c r="C58" s="5"/>
      <c r="D58" s="5"/>
      <c r="E58" s="5"/>
      <c r="F58" s="5" t="s">
        <v>290</v>
      </c>
      <c r="G58" s="5" t="s">
        <v>235</v>
      </c>
      <c r="H58" s="5">
        <v>40</v>
      </c>
      <c r="I58" s="5"/>
      <c r="J58" s="5"/>
      <c r="K58" s="5"/>
      <c r="L58" s="5"/>
      <c r="M58" s="5">
        <v>40</v>
      </c>
      <c r="N58" s="5"/>
      <c r="O58" s="66"/>
    </row>
    <row r="59" spans="2:15" x14ac:dyDescent="0.25">
      <c r="B59" s="80"/>
      <c r="C59" s="5"/>
      <c r="D59" s="5"/>
      <c r="E59" s="5"/>
      <c r="F59" s="5" t="s">
        <v>291</v>
      </c>
      <c r="G59" s="5" t="s">
        <v>277</v>
      </c>
      <c r="H59" s="5">
        <v>15</v>
      </c>
      <c r="I59" s="5"/>
      <c r="J59" s="5"/>
      <c r="K59" s="5"/>
      <c r="L59" s="5"/>
      <c r="M59" s="5">
        <v>15</v>
      </c>
      <c r="N59" s="5"/>
      <c r="O59" s="66"/>
    </row>
    <row r="60" spans="2:15" x14ac:dyDescent="0.25">
      <c r="B60" s="80"/>
      <c r="C60" s="5"/>
      <c r="D60" s="5"/>
      <c r="E60" s="5"/>
      <c r="F60" s="5" t="s">
        <v>292</v>
      </c>
      <c r="G60" s="5" t="s">
        <v>277</v>
      </c>
      <c r="H60" s="5">
        <v>15</v>
      </c>
      <c r="I60" s="5"/>
      <c r="J60" s="5"/>
      <c r="K60" s="5"/>
      <c r="L60" s="5"/>
      <c r="M60" s="5">
        <v>15</v>
      </c>
      <c r="N60" s="5"/>
      <c r="O60" s="66"/>
    </row>
    <row r="61" spans="2:15" x14ac:dyDescent="0.25">
      <c r="B61" s="80"/>
      <c r="C61" s="5"/>
      <c r="D61" s="5"/>
      <c r="E61" s="5"/>
      <c r="F61" s="5" t="s">
        <v>293</v>
      </c>
      <c r="G61" s="5" t="s">
        <v>235</v>
      </c>
      <c r="H61" s="5">
        <v>10</v>
      </c>
      <c r="I61" s="5"/>
      <c r="J61" s="5"/>
      <c r="K61" s="5"/>
      <c r="L61" s="5"/>
      <c r="M61" s="5">
        <v>10</v>
      </c>
      <c r="N61" s="5"/>
      <c r="O61" s="66"/>
    </row>
    <row r="62" spans="2:15" x14ac:dyDescent="0.25">
      <c r="B62" s="80"/>
      <c r="C62" s="5"/>
      <c r="D62" s="5"/>
      <c r="E62" s="5"/>
      <c r="F62" s="5" t="s">
        <v>294</v>
      </c>
      <c r="G62" s="5" t="s">
        <v>235</v>
      </c>
      <c r="H62" s="5">
        <v>10</v>
      </c>
      <c r="I62" s="5"/>
      <c r="J62" s="5"/>
      <c r="K62" s="5"/>
      <c r="L62" s="5"/>
      <c r="M62" s="5">
        <v>10</v>
      </c>
      <c r="N62" s="5"/>
      <c r="O62" s="66"/>
    </row>
    <row r="63" spans="2:15" ht="30" x14ac:dyDescent="0.25">
      <c r="B63" s="80"/>
      <c r="C63" s="5"/>
      <c r="D63" s="5"/>
      <c r="E63" s="5"/>
      <c r="F63" s="5" t="s">
        <v>295</v>
      </c>
      <c r="G63" s="5" t="s">
        <v>235</v>
      </c>
      <c r="H63" s="5">
        <v>24</v>
      </c>
      <c r="I63" s="5"/>
      <c r="J63" s="5"/>
      <c r="K63" s="5"/>
      <c r="L63" s="5"/>
      <c r="M63" s="5">
        <v>24</v>
      </c>
      <c r="N63" s="5"/>
      <c r="O63" s="66"/>
    </row>
    <row r="64" spans="2:15" ht="30" x14ac:dyDescent="0.25">
      <c r="B64" s="80"/>
      <c r="C64" s="5"/>
      <c r="D64" s="5"/>
      <c r="E64" s="5"/>
      <c r="F64" s="5" t="s">
        <v>296</v>
      </c>
      <c r="G64" s="5" t="s">
        <v>235</v>
      </c>
      <c r="H64" s="5">
        <v>24</v>
      </c>
      <c r="I64" s="5"/>
      <c r="J64" s="5"/>
      <c r="K64" s="5"/>
      <c r="L64" s="5"/>
      <c r="M64" s="5">
        <v>24</v>
      </c>
      <c r="N64" s="5"/>
      <c r="O64" s="66"/>
    </row>
    <row r="65" spans="2:15" ht="30" x14ac:dyDescent="0.25">
      <c r="B65" s="80"/>
      <c r="C65" s="5"/>
      <c r="D65" s="5"/>
      <c r="E65" s="5"/>
      <c r="F65" s="5" t="s">
        <v>297</v>
      </c>
      <c r="G65" s="5" t="s">
        <v>298</v>
      </c>
      <c r="H65" s="5">
        <v>50</v>
      </c>
      <c r="I65" s="5"/>
      <c r="J65" s="5"/>
      <c r="K65" s="5"/>
      <c r="L65" s="5"/>
      <c r="M65" s="5">
        <v>50</v>
      </c>
      <c r="N65" s="5"/>
      <c r="O65" s="66"/>
    </row>
    <row r="66" spans="2:15" x14ac:dyDescent="0.25">
      <c r="B66" s="80"/>
      <c r="C66" s="5"/>
      <c r="D66" s="5"/>
      <c r="E66" s="5"/>
      <c r="F66" s="5" t="s">
        <v>299</v>
      </c>
      <c r="G66" s="5" t="s">
        <v>298</v>
      </c>
      <c r="H66" s="5">
        <v>4</v>
      </c>
      <c r="I66" s="5"/>
      <c r="J66" s="5"/>
      <c r="K66" s="5"/>
      <c r="L66" s="5"/>
      <c r="M66" s="5">
        <v>4</v>
      </c>
      <c r="N66" s="5"/>
      <c r="O66" s="66"/>
    </row>
    <row r="67" spans="2:15" ht="30" x14ac:dyDescent="0.25">
      <c r="B67" s="80"/>
      <c r="C67" s="5"/>
      <c r="D67" s="5"/>
      <c r="E67" s="5"/>
      <c r="F67" s="5" t="s">
        <v>300</v>
      </c>
      <c r="G67" s="5" t="s">
        <v>298</v>
      </c>
      <c r="H67" s="5">
        <v>50</v>
      </c>
      <c r="I67" s="5"/>
      <c r="J67" s="5"/>
      <c r="K67" s="5"/>
      <c r="L67" s="5"/>
      <c r="M67" s="5">
        <v>50</v>
      </c>
      <c r="N67" s="5"/>
      <c r="O67" s="66"/>
    </row>
    <row r="68" spans="2:15" x14ac:dyDescent="0.25">
      <c r="B68" s="80"/>
      <c r="C68" s="5"/>
      <c r="D68" s="5"/>
      <c r="E68" s="5"/>
      <c r="F68" s="5" t="s">
        <v>301</v>
      </c>
      <c r="G68" s="5" t="s">
        <v>235</v>
      </c>
      <c r="H68" s="5">
        <v>10</v>
      </c>
      <c r="I68" s="5"/>
      <c r="J68" s="5"/>
      <c r="K68" s="5"/>
      <c r="L68" s="5"/>
      <c r="M68" s="5">
        <v>10</v>
      </c>
      <c r="N68" s="5"/>
      <c r="O68" s="66"/>
    </row>
    <row r="69" spans="2:15" x14ac:dyDescent="0.25">
      <c r="B69" s="80"/>
      <c r="C69" s="5"/>
      <c r="D69" s="5"/>
      <c r="E69" s="5"/>
      <c r="F69" s="5" t="s">
        <v>302</v>
      </c>
      <c r="G69" s="5" t="s">
        <v>235</v>
      </c>
      <c r="H69" s="5">
        <v>10</v>
      </c>
      <c r="I69" s="5"/>
      <c r="J69" s="5"/>
      <c r="K69" s="5"/>
      <c r="L69" s="5"/>
      <c r="M69" s="5">
        <v>10</v>
      </c>
      <c r="N69" s="5"/>
      <c r="O69" s="66"/>
    </row>
    <row r="70" spans="2:15" x14ac:dyDescent="0.25">
      <c r="B70" s="80"/>
      <c r="C70" s="5"/>
      <c r="D70" s="5"/>
      <c r="E70" s="5"/>
      <c r="F70" s="5" t="s">
        <v>303</v>
      </c>
      <c r="G70" s="5" t="s">
        <v>235</v>
      </c>
      <c r="H70" s="5">
        <v>10</v>
      </c>
      <c r="I70" s="5"/>
      <c r="J70" s="5"/>
      <c r="K70" s="5"/>
      <c r="L70" s="5"/>
      <c r="M70" s="5">
        <v>10</v>
      </c>
      <c r="N70" s="5"/>
      <c r="O70" s="66"/>
    </row>
    <row r="71" spans="2:15" x14ac:dyDescent="0.25">
      <c r="B71" s="80"/>
      <c r="C71" s="5"/>
      <c r="D71" s="5"/>
      <c r="E71" s="5"/>
      <c r="F71" s="5" t="s">
        <v>304</v>
      </c>
      <c r="G71" s="5" t="s">
        <v>235</v>
      </c>
      <c r="H71" s="5">
        <v>10</v>
      </c>
      <c r="I71" s="5"/>
      <c r="J71" s="5"/>
      <c r="K71" s="5"/>
      <c r="L71" s="5"/>
      <c r="M71" s="5">
        <v>10</v>
      </c>
      <c r="N71" s="5"/>
      <c r="O71" s="66"/>
    </row>
    <row r="72" spans="2:15" x14ac:dyDescent="0.25">
      <c r="B72" s="80"/>
      <c r="C72" s="5"/>
      <c r="D72" s="5"/>
      <c r="E72" s="5"/>
      <c r="F72" s="5" t="s">
        <v>305</v>
      </c>
      <c r="G72" s="5" t="s">
        <v>306</v>
      </c>
      <c r="H72" s="5">
        <v>400</v>
      </c>
      <c r="I72" s="5"/>
      <c r="J72" s="5"/>
      <c r="K72" s="5"/>
      <c r="L72" s="5"/>
      <c r="M72" s="5">
        <v>400</v>
      </c>
      <c r="N72" s="5"/>
      <c r="O72" s="66"/>
    </row>
    <row r="73" spans="2:15" x14ac:dyDescent="0.25">
      <c r="B73" s="80"/>
      <c r="C73" s="5"/>
      <c r="D73" s="5"/>
      <c r="E73" s="5"/>
      <c r="F73" s="5" t="s">
        <v>307</v>
      </c>
      <c r="G73" s="5" t="s">
        <v>306</v>
      </c>
      <c r="H73" s="5">
        <v>400</v>
      </c>
      <c r="I73" s="5"/>
      <c r="J73" s="5"/>
      <c r="K73" s="5"/>
      <c r="L73" s="5"/>
      <c r="M73" s="5">
        <v>400</v>
      </c>
      <c r="N73" s="5"/>
      <c r="O73" s="66"/>
    </row>
    <row r="74" spans="2:15" x14ac:dyDescent="0.25">
      <c r="B74" s="80"/>
      <c r="C74" s="5"/>
      <c r="D74" s="5"/>
      <c r="E74" s="5"/>
      <c r="F74" s="5" t="s">
        <v>308</v>
      </c>
      <c r="G74" s="5" t="s">
        <v>306</v>
      </c>
      <c r="H74" s="5">
        <v>400</v>
      </c>
      <c r="I74" s="5"/>
      <c r="J74" s="5"/>
      <c r="K74" s="5"/>
      <c r="L74" s="5"/>
      <c r="M74" s="5">
        <v>400</v>
      </c>
      <c r="N74" s="5"/>
      <c r="O74" s="66"/>
    </row>
    <row r="75" spans="2:15" x14ac:dyDescent="0.25">
      <c r="B75" s="80"/>
      <c r="C75" s="5"/>
      <c r="D75" s="5"/>
      <c r="E75" s="5"/>
      <c r="F75" s="5" t="s">
        <v>309</v>
      </c>
      <c r="G75" s="5" t="s">
        <v>306</v>
      </c>
      <c r="H75" s="5">
        <v>500</v>
      </c>
      <c r="I75" s="5"/>
      <c r="J75" s="5"/>
      <c r="K75" s="5"/>
      <c r="L75" s="5"/>
      <c r="M75" s="5">
        <v>500</v>
      </c>
      <c r="N75" s="5"/>
      <c r="O75" s="66"/>
    </row>
    <row r="76" spans="2:15" x14ac:dyDescent="0.25">
      <c r="B76" s="80"/>
      <c r="C76" s="5"/>
      <c r="D76" s="5"/>
      <c r="E76" s="5"/>
      <c r="F76" s="5" t="s">
        <v>310</v>
      </c>
      <c r="G76" s="5" t="s">
        <v>306</v>
      </c>
      <c r="H76" s="5">
        <v>500</v>
      </c>
      <c r="I76" s="5"/>
      <c r="J76" s="5"/>
      <c r="K76" s="5"/>
      <c r="L76" s="5"/>
      <c r="M76" s="5">
        <v>500</v>
      </c>
      <c r="N76" s="5"/>
      <c r="O76" s="66"/>
    </row>
    <row r="77" spans="2:15" x14ac:dyDescent="0.25">
      <c r="B77" s="80"/>
      <c r="C77" s="5"/>
      <c r="D77" s="5"/>
      <c r="E77" s="5"/>
      <c r="F77" s="5" t="s">
        <v>311</v>
      </c>
      <c r="G77" s="5" t="s">
        <v>306</v>
      </c>
      <c r="H77" s="5">
        <v>500</v>
      </c>
      <c r="I77" s="5"/>
      <c r="J77" s="5"/>
      <c r="K77" s="5"/>
      <c r="L77" s="5"/>
      <c r="M77" s="5">
        <v>500</v>
      </c>
      <c r="N77" s="5"/>
      <c r="O77" s="66"/>
    </row>
    <row r="78" spans="2:15" x14ac:dyDescent="0.25">
      <c r="B78" s="80"/>
      <c r="C78" s="5"/>
      <c r="D78" s="5"/>
      <c r="E78" s="5"/>
      <c r="F78" s="5" t="s">
        <v>312</v>
      </c>
      <c r="G78" s="5" t="s">
        <v>306</v>
      </c>
      <c r="H78" s="5">
        <v>500</v>
      </c>
      <c r="I78" s="5"/>
      <c r="J78" s="5"/>
      <c r="K78" s="5"/>
      <c r="L78" s="5"/>
      <c r="M78" s="5">
        <v>500</v>
      </c>
      <c r="N78" s="5"/>
      <c r="O78" s="66"/>
    </row>
    <row r="79" spans="2:15" x14ac:dyDescent="0.25">
      <c r="B79" s="80"/>
      <c r="C79" s="5"/>
      <c r="D79" s="5"/>
      <c r="E79" s="5"/>
      <c r="F79" s="5" t="s">
        <v>313</v>
      </c>
      <c r="G79" s="5" t="s">
        <v>306</v>
      </c>
      <c r="H79" s="5">
        <v>500</v>
      </c>
      <c r="I79" s="5"/>
      <c r="J79" s="5"/>
      <c r="K79" s="5"/>
      <c r="L79" s="5"/>
      <c r="M79" s="5">
        <v>500</v>
      </c>
      <c r="N79" s="5"/>
      <c r="O79" s="66"/>
    </row>
    <row r="80" spans="2:15" x14ac:dyDescent="0.25">
      <c r="B80" s="80"/>
      <c r="C80" s="5"/>
      <c r="D80" s="5"/>
      <c r="E80" s="5"/>
      <c r="F80" s="5" t="s">
        <v>314</v>
      </c>
      <c r="G80" s="5" t="s">
        <v>306</v>
      </c>
      <c r="H80" s="5">
        <v>100</v>
      </c>
      <c r="I80" s="5"/>
      <c r="J80" s="5"/>
      <c r="K80" s="5"/>
      <c r="L80" s="5"/>
      <c r="M80" s="5">
        <v>100</v>
      </c>
      <c r="N80" s="5"/>
      <c r="O80" s="66"/>
    </row>
    <row r="81" spans="2:15" x14ac:dyDescent="0.25">
      <c r="B81" s="80"/>
      <c r="C81" s="5"/>
      <c r="D81" s="5"/>
      <c r="E81" s="5"/>
      <c r="F81" s="5" t="s">
        <v>315</v>
      </c>
      <c r="G81" s="5" t="s">
        <v>306</v>
      </c>
      <c r="H81" s="5">
        <v>300</v>
      </c>
      <c r="I81" s="5"/>
      <c r="J81" s="5"/>
      <c r="K81" s="5"/>
      <c r="L81" s="5"/>
      <c r="M81" s="5">
        <v>300</v>
      </c>
      <c r="N81" s="5"/>
      <c r="O81" s="66"/>
    </row>
    <row r="82" spans="2:15" x14ac:dyDescent="0.25">
      <c r="B82" s="80"/>
      <c r="C82" s="5"/>
      <c r="D82" s="5"/>
      <c r="E82" s="5"/>
      <c r="F82" s="5" t="s">
        <v>316</v>
      </c>
      <c r="G82" s="5" t="s">
        <v>306</v>
      </c>
      <c r="H82" s="5">
        <v>100</v>
      </c>
      <c r="I82" s="5"/>
      <c r="J82" s="5"/>
      <c r="K82" s="5"/>
      <c r="L82" s="5"/>
      <c r="M82" s="5">
        <v>100</v>
      </c>
      <c r="N82" s="5"/>
      <c r="O82" s="66"/>
    </row>
    <row r="83" spans="2:15" x14ac:dyDescent="0.25">
      <c r="B83" s="80"/>
      <c r="C83" s="5"/>
      <c r="D83" s="5"/>
      <c r="E83" s="5"/>
      <c r="F83" s="5" t="s">
        <v>317</v>
      </c>
      <c r="G83" s="5" t="s">
        <v>318</v>
      </c>
      <c r="H83" s="5">
        <v>502</v>
      </c>
      <c r="I83" s="5"/>
      <c r="J83" s="5"/>
      <c r="K83" s="5"/>
      <c r="L83" s="5"/>
      <c r="M83" s="5">
        <v>502</v>
      </c>
      <c r="N83" s="5"/>
      <c r="O83" s="66"/>
    </row>
    <row r="84" spans="2:15" x14ac:dyDescent="0.25">
      <c r="B84" s="80"/>
      <c r="C84" s="5"/>
      <c r="D84" s="5"/>
      <c r="E84" s="5"/>
      <c r="F84" s="5" t="s">
        <v>319</v>
      </c>
      <c r="G84" s="5" t="s">
        <v>235</v>
      </c>
      <c r="H84" s="5">
        <v>10</v>
      </c>
      <c r="I84" s="5"/>
      <c r="J84" s="5"/>
      <c r="K84" s="5"/>
      <c r="L84" s="5"/>
      <c r="M84" s="5">
        <v>10</v>
      </c>
      <c r="N84" s="5"/>
      <c r="O84" s="66"/>
    </row>
    <row r="85" spans="2:15" x14ac:dyDescent="0.25">
      <c r="B85" s="80"/>
      <c r="C85" s="5"/>
      <c r="D85" s="5"/>
      <c r="E85" s="5"/>
      <c r="F85" s="5" t="s">
        <v>320</v>
      </c>
      <c r="G85" s="5" t="s">
        <v>235</v>
      </c>
      <c r="H85" s="5">
        <v>20</v>
      </c>
      <c r="I85" s="5"/>
      <c r="J85" s="5"/>
      <c r="K85" s="5"/>
      <c r="L85" s="5"/>
      <c r="M85" s="5">
        <v>20</v>
      </c>
      <c r="N85" s="5"/>
      <c r="O85" s="66"/>
    </row>
    <row r="86" spans="2:15" ht="30" x14ac:dyDescent="0.25">
      <c r="B86" s="80"/>
      <c r="C86" s="5"/>
      <c r="D86" s="5"/>
      <c r="E86" s="5"/>
      <c r="F86" s="5" t="s">
        <v>321</v>
      </c>
      <c r="G86" s="5" t="s">
        <v>322</v>
      </c>
      <c r="H86" s="5">
        <v>2</v>
      </c>
      <c r="I86" s="5"/>
      <c r="J86" s="5"/>
      <c r="K86" s="5"/>
      <c r="L86" s="5"/>
      <c r="M86" s="5">
        <v>2</v>
      </c>
      <c r="N86" s="5"/>
      <c r="O86" s="66"/>
    </row>
    <row r="87" spans="2:15" ht="30" x14ac:dyDescent="0.25">
      <c r="B87" s="80"/>
      <c r="C87" s="5"/>
      <c r="D87" s="5"/>
      <c r="E87" s="5"/>
      <c r="F87" s="5" t="s">
        <v>323</v>
      </c>
      <c r="G87" s="5" t="s">
        <v>322</v>
      </c>
      <c r="H87" s="5">
        <v>2</v>
      </c>
      <c r="I87" s="5"/>
      <c r="J87" s="5"/>
      <c r="K87" s="5"/>
      <c r="L87" s="5"/>
      <c r="M87" s="5">
        <v>2</v>
      </c>
      <c r="N87" s="5"/>
      <c r="O87" s="66"/>
    </row>
    <row r="88" spans="2:15" x14ac:dyDescent="0.25">
      <c r="B88" s="80"/>
      <c r="C88" s="5"/>
      <c r="D88" s="5"/>
      <c r="E88" s="5"/>
      <c r="F88" s="5" t="s">
        <v>324</v>
      </c>
      <c r="G88" s="5" t="s">
        <v>235</v>
      </c>
      <c r="H88" s="5">
        <v>40</v>
      </c>
      <c r="I88" s="5"/>
      <c r="J88" s="5"/>
      <c r="K88" s="5"/>
      <c r="L88" s="5"/>
      <c r="M88" s="5">
        <v>40</v>
      </c>
      <c r="N88" s="5"/>
      <c r="O88" s="66"/>
    </row>
    <row r="89" spans="2:15" ht="30" x14ac:dyDescent="0.25">
      <c r="B89" s="80"/>
      <c r="C89" s="5"/>
      <c r="D89" s="5"/>
      <c r="E89" s="5"/>
      <c r="F89" s="5" t="s">
        <v>325</v>
      </c>
      <c r="G89" s="5" t="s">
        <v>326</v>
      </c>
      <c r="H89" s="5">
        <v>10</v>
      </c>
      <c r="I89" s="5"/>
      <c r="J89" s="5"/>
      <c r="K89" s="5"/>
      <c r="L89" s="5"/>
      <c r="M89" s="5">
        <v>10</v>
      </c>
      <c r="N89" s="5"/>
      <c r="O89" s="66"/>
    </row>
    <row r="90" spans="2:15" ht="30" x14ac:dyDescent="0.25">
      <c r="B90" s="80"/>
      <c r="C90" s="5"/>
      <c r="D90" s="5"/>
      <c r="E90" s="5"/>
      <c r="F90" s="5" t="s">
        <v>327</v>
      </c>
      <c r="G90" s="5" t="s">
        <v>235</v>
      </c>
      <c r="H90" s="5">
        <v>2</v>
      </c>
      <c r="I90" s="5"/>
      <c r="J90" s="5"/>
      <c r="K90" s="5"/>
      <c r="L90" s="5"/>
      <c r="M90" s="5">
        <v>2</v>
      </c>
      <c r="N90" s="5"/>
      <c r="O90" s="66"/>
    </row>
    <row r="91" spans="2:15" ht="30" x14ac:dyDescent="0.25">
      <c r="B91" s="80"/>
      <c r="C91" s="5"/>
      <c r="D91" s="5"/>
      <c r="E91" s="5"/>
      <c r="F91" s="5" t="s">
        <v>328</v>
      </c>
      <c r="G91" s="5" t="s">
        <v>235</v>
      </c>
      <c r="H91" s="5">
        <v>2</v>
      </c>
      <c r="I91" s="5"/>
      <c r="J91" s="5"/>
      <c r="K91" s="5"/>
      <c r="L91" s="5"/>
      <c r="M91" s="5">
        <v>2</v>
      </c>
      <c r="N91" s="5"/>
      <c r="O91" s="66"/>
    </row>
    <row r="92" spans="2:15" ht="45" x14ac:dyDescent="0.25">
      <c r="B92" s="80"/>
      <c r="C92" s="5"/>
      <c r="D92" s="5"/>
      <c r="E92" s="5"/>
      <c r="F92" s="5" t="s">
        <v>329</v>
      </c>
      <c r="G92" s="5" t="s">
        <v>235</v>
      </c>
      <c r="H92" s="5">
        <v>4</v>
      </c>
      <c r="I92" s="5"/>
      <c r="J92" s="5"/>
      <c r="K92" s="5"/>
      <c r="L92" s="5"/>
      <c r="M92" s="5">
        <v>4</v>
      </c>
      <c r="N92" s="5"/>
      <c r="O92" s="66"/>
    </row>
    <row r="93" spans="2:15" ht="30" x14ac:dyDescent="0.25">
      <c r="B93" s="80"/>
      <c r="C93" s="5"/>
      <c r="D93" s="5"/>
      <c r="E93" s="5"/>
      <c r="F93" s="5" t="s">
        <v>330</v>
      </c>
      <c r="G93" s="5" t="s">
        <v>235</v>
      </c>
      <c r="H93" s="5">
        <v>10</v>
      </c>
      <c r="I93" s="5"/>
      <c r="J93" s="5"/>
      <c r="K93" s="5"/>
      <c r="L93" s="5"/>
      <c r="M93" s="5">
        <v>10</v>
      </c>
      <c r="N93" s="5"/>
      <c r="O93" s="66"/>
    </row>
    <row r="94" spans="2:15" ht="30" x14ac:dyDescent="0.25">
      <c r="B94" s="80"/>
      <c r="C94" s="5"/>
      <c r="D94" s="5"/>
      <c r="E94" s="5"/>
      <c r="F94" s="5" t="s">
        <v>331</v>
      </c>
      <c r="G94" s="5" t="s">
        <v>235</v>
      </c>
      <c r="H94" s="5">
        <v>2</v>
      </c>
      <c r="I94" s="5"/>
      <c r="J94" s="5"/>
      <c r="K94" s="5"/>
      <c r="L94" s="5"/>
      <c r="M94" s="5">
        <v>2</v>
      </c>
      <c r="N94" s="5"/>
      <c r="O94" s="66"/>
    </row>
    <row r="95" spans="2:15" x14ac:dyDescent="0.25">
      <c r="B95" s="80"/>
      <c r="C95" s="5"/>
      <c r="D95" s="5"/>
      <c r="E95" s="5"/>
      <c r="F95" s="5" t="s">
        <v>332</v>
      </c>
      <c r="G95" s="5" t="s">
        <v>235</v>
      </c>
      <c r="H95" s="5">
        <v>36</v>
      </c>
      <c r="I95" s="5"/>
      <c r="J95" s="5"/>
      <c r="K95" s="5"/>
      <c r="L95" s="5"/>
      <c r="M95" s="5">
        <v>36</v>
      </c>
      <c r="N95" s="5"/>
      <c r="O95" s="66"/>
    </row>
    <row r="96" spans="2:15" x14ac:dyDescent="0.25">
      <c r="B96" s="80"/>
      <c r="C96" s="5"/>
      <c r="D96" s="5"/>
      <c r="E96" s="5"/>
      <c r="F96" s="5" t="s">
        <v>333</v>
      </c>
      <c r="G96" s="5" t="s">
        <v>326</v>
      </c>
      <c r="H96" s="5">
        <v>20</v>
      </c>
      <c r="I96" s="5"/>
      <c r="J96" s="5"/>
      <c r="K96" s="5"/>
      <c r="L96" s="5"/>
      <c r="M96" s="5">
        <v>20</v>
      </c>
      <c r="N96" s="5"/>
      <c r="O96" s="66"/>
    </row>
    <row r="97" spans="2:15" x14ac:dyDescent="0.25">
      <c r="B97" s="80"/>
      <c r="C97" s="5"/>
      <c r="D97" s="5"/>
      <c r="E97" s="5"/>
      <c r="F97" s="5" t="s">
        <v>334</v>
      </c>
      <c r="G97" s="5" t="s">
        <v>326</v>
      </c>
      <c r="H97" s="5">
        <v>20</v>
      </c>
      <c r="I97" s="5"/>
      <c r="J97" s="5"/>
      <c r="K97" s="5"/>
      <c r="L97" s="5"/>
      <c r="M97" s="5">
        <v>20</v>
      </c>
      <c r="N97" s="5"/>
      <c r="O97" s="66"/>
    </row>
    <row r="98" spans="2:15" ht="30" x14ac:dyDescent="0.25">
      <c r="B98" s="80"/>
      <c r="C98" s="5"/>
      <c r="D98" s="5"/>
      <c r="E98" s="5"/>
      <c r="F98" s="5" t="s">
        <v>335</v>
      </c>
      <c r="G98" s="5" t="s">
        <v>235</v>
      </c>
      <c r="H98" s="5">
        <v>10</v>
      </c>
      <c r="I98" s="5"/>
      <c r="J98" s="5"/>
      <c r="K98" s="5"/>
      <c r="L98" s="5"/>
      <c r="M98" s="5">
        <v>10</v>
      </c>
      <c r="N98" s="5"/>
      <c r="O98" s="66"/>
    </row>
    <row r="99" spans="2:15" ht="30" x14ac:dyDescent="0.25">
      <c r="B99" s="80"/>
      <c r="C99" s="5"/>
      <c r="D99" s="5"/>
      <c r="E99" s="5"/>
      <c r="F99" s="5" t="s">
        <v>336</v>
      </c>
      <c r="G99" s="5" t="s">
        <v>235</v>
      </c>
      <c r="H99" s="5">
        <v>20</v>
      </c>
      <c r="I99" s="5"/>
      <c r="J99" s="5"/>
      <c r="K99" s="5"/>
      <c r="L99" s="5"/>
      <c r="M99" s="5">
        <v>20</v>
      </c>
      <c r="N99" s="5"/>
      <c r="O99" s="66"/>
    </row>
    <row r="100" spans="2:15" ht="30" x14ac:dyDescent="0.25">
      <c r="B100" s="80"/>
      <c r="C100" s="5"/>
      <c r="D100" s="5"/>
      <c r="E100" s="5"/>
      <c r="F100" s="5" t="s">
        <v>337</v>
      </c>
      <c r="G100" s="5" t="s">
        <v>235</v>
      </c>
      <c r="H100" s="5">
        <v>40</v>
      </c>
      <c r="I100" s="5"/>
      <c r="J100" s="5"/>
      <c r="K100" s="5"/>
      <c r="L100" s="5"/>
      <c r="M100" s="5">
        <v>40</v>
      </c>
      <c r="N100" s="5"/>
      <c r="O100" s="66"/>
    </row>
    <row r="101" spans="2:15" ht="30" x14ac:dyDescent="0.25">
      <c r="B101" s="80"/>
      <c r="C101" s="5"/>
      <c r="D101" s="5"/>
      <c r="E101" s="5"/>
      <c r="F101" s="5" t="s">
        <v>338</v>
      </c>
      <c r="G101" s="5" t="s">
        <v>235</v>
      </c>
      <c r="H101" s="5">
        <v>20</v>
      </c>
      <c r="I101" s="5"/>
      <c r="J101" s="5"/>
      <c r="K101" s="5"/>
      <c r="L101" s="5"/>
      <c r="M101" s="5">
        <v>20</v>
      </c>
      <c r="N101" s="5"/>
      <c r="O101" s="66"/>
    </row>
    <row r="102" spans="2:15" x14ac:dyDescent="0.25">
      <c r="B102" s="80"/>
      <c r="C102" s="5"/>
      <c r="D102" s="5"/>
      <c r="E102" s="5"/>
      <c r="F102" s="5" t="s">
        <v>339</v>
      </c>
      <c r="G102" s="5" t="s">
        <v>235</v>
      </c>
      <c r="H102" s="5">
        <v>10</v>
      </c>
      <c r="I102" s="5"/>
      <c r="J102" s="5"/>
      <c r="K102" s="5"/>
      <c r="L102" s="5"/>
      <c r="M102" s="5">
        <v>10</v>
      </c>
      <c r="N102" s="5"/>
      <c r="O102" s="66"/>
    </row>
    <row r="103" spans="2:15" x14ac:dyDescent="0.25">
      <c r="B103" s="80"/>
      <c r="C103" s="5"/>
      <c r="D103" s="5"/>
      <c r="E103" s="5"/>
      <c r="F103" s="5" t="s">
        <v>340</v>
      </c>
      <c r="G103" s="5" t="s">
        <v>235</v>
      </c>
      <c r="H103" s="5">
        <v>10</v>
      </c>
      <c r="I103" s="5"/>
      <c r="J103" s="5"/>
      <c r="K103" s="5"/>
      <c r="L103" s="5"/>
      <c r="M103" s="5">
        <v>10</v>
      </c>
      <c r="N103" s="5"/>
      <c r="O103" s="66"/>
    </row>
    <row r="104" spans="2:15" ht="30" x14ac:dyDescent="0.25">
      <c r="B104" s="80"/>
      <c r="C104" s="5"/>
      <c r="D104" s="5"/>
      <c r="E104" s="5"/>
      <c r="F104" s="5" t="s">
        <v>341</v>
      </c>
      <c r="G104" s="5" t="s">
        <v>235</v>
      </c>
      <c r="H104" s="5">
        <v>48</v>
      </c>
      <c r="I104" s="5"/>
      <c r="J104" s="5"/>
      <c r="K104" s="5"/>
      <c r="L104" s="5"/>
      <c r="M104" s="5">
        <v>48</v>
      </c>
      <c r="N104" s="5"/>
      <c r="O104" s="66"/>
    </row>
    <row r="105" spans="2:15" x14ac:dyDescent="0.25">
      <c r="B105" s="80"/>
      <c r="C105" s="5"/>
      <c r="D105" s="5"/>
      <c r="E105" s="5"/>
      <c r="F105" s="5" t="s">
        <v>342</v>
      </c>
      <c r="G105" s="5" t="s">
        <v>235</v>
      </c>
      <c r="H105" s="5">
        <v>200</v>
      </c>
      <c r="I105" s="5"/>
      <c r="J105" s="5"/>
      <c r="K105" s="5"/>
      <c r="L105" s="5"/>
      <c r="M105" s="5">
        <v>200</v>
      </c>
      <c r="N105" s="5"/>
      <c r="O105" s="66"/>
    </row>
    <row r="106" spans="2:15" x14ac:dyDescent="0.25">
      <c r="B106" s="80"/>
      <c r="C106" s="5"/>
      <c r="D106" s="5"/>
      <c r="E106" s="5"/>
      <c r="F106" s="5" t="s">
        <v>343</v>
      </c>
      <c r="G106" s="5" t="s">
        <v>235</v>
      </c>
      <c r="H106" s="5">
        <v>200</v>
      </c>
      <c r="I106" s="5"/>
      <c r="J106" s="5"/>
      <c r="K106" s="5"/>
      <c r="L106" s="5"/>
      <c r="M106" s="5">
        <v>200</v>
      </c>
      <c r="N106" s="5"/>
      <c r="O106" s="66"/>
    </row>
    <row r="107" spans="2:15" ht="30" x14ac:dyDescent="0.25">
      <c r="B107" s="80"/>
      <c r="C107" s="5"/>
      <c r="D107" s="5"/>
      <c r="E107" s="5"/>
      <c r="F107" s="5" t="s">
        <v>344</v>
      </c>
      <c r="G107" s="5" t="s">
        <v>235</v>
      </c>
      <c r="H107" s="5">
        <v>500</v>
      </c>
      <c r="I107" s="5"/>
      <c r="J107" s="5"/>
      <c r="K107" s="5"/>
      <c r="L107" s="5"/>
      <c r="M107" s="5">
        <v>500</v>
      </c>
      <c r="N107" s="5"/>
      <c r="O107" s="66"/>
    </row>
    <row r="108" spans="2:15" x14ac:dyDescent="0.25">
      <c r="B108" s="80"/>
      <c r="C108" s="5"/>
      <c r="D108" s="5"/>
      <c r="E108" s="5"/>
      <c r="F108" s="5" t="s">
        <v>345</v>
      </c>
      <c r="G108" s="5" t="s">
        <v>235</v>
      </c>
      <c r="H108" s="5">
        <v>50</v>
      </c>
      <c r="I108" s="5"/>
      <c r="J108" s="5"/>
      <c r="K108" s="5"/>
      <c r="L108" s="5"/>
      <c r="M108" s="5">
        <v>50</v>
      </c>
      <c r="N108" s="5"/>
      <c r="O108" s="66"/>
    </row>
    <row r="109" spans="2:15" ht="30" x14ac:dyDescent="0.25">
      <c r="B109" s="80"/>
      <c r="C109" s="5"/>
      <c r="D109" s="5"/>
      <c r="E109" s="5"/>
      <c r="F109" s="5" t="s">
        <v>346</v>
      </c>
      <c r="G109" s="5" t="s">
        <v>235</v>
      </c>
      <c r="H109" s="5">
        <v>15</v>
      </c>
      <c r="I109" s="5"/>
      <c r="J109" s="5"/>
      <c r="K109" s="5"/>
      <c r="L109" s="5"/>
      <c r="M109" s="5">
        <v>15</v>
      </c>
      <c r="N109" s="5"/>
      <c r="O109" s="66"/>
    </row>
    <row r="110" spans="2:15" ht="30" x14ac:dyDescent="0.25">
      <c r="B110" s="80"/>
      <c r="C110" s="5"/>
      <c r="D110" s="5"/>
      <c r="E110" s="5"/>
      <c r="F110" s="5" t="s">
        <v>347</v>
      </c>
      <c r="G110" s="5" t="s">
        <v>235</v>
      </c>
      <c r="H110" s="5">
        <v>15</v>
      </c>
      <c r="I110" s="5"/>
      <c r="J110" s="5"/>
      <c r="K110" s="5"/>
      <c r="L110" s="5"/>
      <c r="M110" s="5">
        <v>15</v>
      </c>
      <c r="N110" s="5"/>
      <c r="O110" s="66"/>
    </row>
    <row r="111" spans="2:15" ht="30" x14ac:dyDescent="0.25">
      <c r="B111" s="80"/>
      <c r="C111" s="5"/>
      <c r="D111" s="5"/>
      <c r="E111" s="5"/>
      <c r="F111" s="5" t="s">
        <v>348</v>
      </c>
      <c r="G111" s="5" t="s">
        <v>235</v>
      </c>
      <c r="H111" s="5">
        <v>15</v>
      </c>
      <c r="I111" s="5"/>
      <c r="J111" s="5"/>
      <c r="K111" s="5"/>
      <c r="L111" s="5"/>
      <c r="M111" s="5">
        <v>15</v>
      </c>
      <c r="N111" s="5"/>
      <c r="O111" s="66"/>
    </row>
    <row r="112" spans="2:15" x14ac:dyDescent="0.25">
      <c r="B112" s="80"/>
      <c r="C112" s="5"/>
      <c r="D112" s="5"/>
      <c r="E112" s="5"/>
      <c r="F112" s="5" t="s">
        <v>349</v>
      </c>
      <c r="G112" s="5" t="s">
        <v>235</v>
      </c>
      <c r="H112" s="5">
        <v>5</v>
      </c>
      <c r="I112" s="5"/>
      <c r="J112" s="5"/>
      <c r="K112" s="5"/>
      <c r="L112" s="5"/>
      <c r="M112" s="5">
        <v>5</v>
      </c>
      <c r="N112" s="5"/>
      <c r="O112" s="66"/>
    </row>
    <row r="113" spans="2:15" x14ac:dyDescent="0.25">
      <c r="B113" s="80"/>
      <c r="C113" s="5"/>
      <c r="D113" s="5"/>
      <c r="E113" s="5"/>
      <c r="F113" s="5" t="s">
        <v>350</v>
      </c>
      <c r="G113" s="5" t="s">
        <v>272</v>
      </c>
      <c r="H113" s="5">
        <v>6</v>
      </c>
      <c r="I113" s="5"/>
      <c r="J113" s="5"/>
      <c r="K113" s="5"/>
      <c r="L113" s="5"/>
      <c r="M113" s="5">
        <v>6</v>
      </c>
      <c r="N113" s="5"/>
      <c r="O113" s="66"/>
    </row>
    <row r="114" spans="2:15" x14ac:dyDescent="0.25">
      <c r="B114" s="80"/>
      <c r="C114" s="5"/>
      <c r="D114" s="5"/>
      <c r="E114" s="5"/>
      <c r="F114" s="5" t="s">
        <v>351</v>
      </c>
      <c r="G114" s="5" t="s">
        <v>235</v>
      </c>
      <c r="H114" s="5">
        <v>48</v>
      </c>
      <c r="I114" s="5"/>
      <c r="J114" s="5"/>
      <c r="K114" s="5"/>
      <c r="L114" s="5"/>
      <c r="M114" s="5">
        <v>48</v>
      </c>
      <c r="N114" s="5"/>
      <c r="O114" s="66"/>
    </row>
    <row r="115" spans="2:15" x14ac:dyDescent="0.25">
      <c r="B115" s="80"/>
      <c r="C115" s="5"/>
      <c r="D115" s="5"/>
      <c r="E115" s="5"/>
      <c r="F115" s="5" t="s">
        <v>352</v>
      </c>
      <c r="G115" s="5" t="s">
        <v>235</v>
      </c>
      <c r="H115" s="5">
        <v>10</v>
      </c>
      <c r="I115" s="5"/>
      <c r="J115" s="5"/>
      <c r="K115" s="5"/>
      <c r="L115" s="5"/>
      <c r="M115" s="5">
        <v>10</v>
      </c>
      <c r="N115" s="5"/>
      <c r="O115" s="66"/>
    </row>
    <row r="116" spans="2:15" x14ac:dyDescent="0.25">
      <c r="B116" s="80"/>
      <c r="C116" s="5"/>
      <c r="D116" s="5"/>
      <c r="E116" s="5"/>
      <c r="F116" s="5" t="s">
        <v>353</v>
      </c>
      <c r="G116" s="5" t="s">
        <v>354</v>
      </c>
      <c r="H116" s="5">
        <v>2</v>
      </c>
      <c r="I116" s="5"/>
      <c r="J116" s="5"/>
      <c r="K116" s="5"/>
      <c r="L116" s="5"/>
      <c r="M116" s="5">
        <v>2</v>
      </c>
      <c r="N116" s="5"/>
      <c r="O116" s="66"/>
    </row>
    <row r="117" spans="2:15" x14ac:dyDescent="0.25">
      <c r="B117" s="80"/>
      <c r="C117" s="5"/>
      <c r="D117" s="5"/>
      <c r="E117" s="5"/>
      <c r="F117" s="5" t="s">
        <v>355</v>
      </c>
      <c r="G117" s="5" t="s">
        <v>235</v>
      </c>
      <c r="H117" s="5">
        <v>24</v>
      </c>
      <c r="I117" s="5"/>
      <c r="J117" s="5"/>
      <c r="K117" s="5"/>
      <c r="L117" s="5"/>
      <c r="M117" s="5">
        <v>24</v>
      </c>
      <c r="N117" s="5"/>
      <c r="O117" s="66"/>
    </row>
    <row r="118" spans="2:15" ht="30" x14ac:dyDescent="0.25">
      <c r="B118" s="80"/>
      <c r="C118" s="5"/>
      <c r="D118" s="5"/>
      <c r="E118" s="5"/>
      <c r="F118" s="5" t="s">
        <v>356</v>
      </c>
      <c r="G118" s="5" t="s">
        <v>235</v>
      </c>
      <c r="H118" s="5">
        <v>4</v>
      </c>
      <c r="I118" s="5"/>
      <c r="J118" s="5"/>
      <c r="K118" s="5"/>
      <c r="L118" s="5"/>
      <c r="M118" s="5">
        <v>4</v>
      </c>
      <c r="N118" s="5"/>
      <c r="O118" s="66"/>
    </row>
    <row r="119" spans="2:15" ht="30" x14ac:dyDescent="0.25">
      <c r="B119" s="80"/>
      <c r="C119" s="5"/>
      <c r="D119" s="5"/>
      <c r="E119" s="5"/>
      <c r="F119" s="5" t="s">
        <v>357</v>
      </c>
      <c r="G119" s="5" t="s">
        <v>235</v>
      </c>
      <c r="H119" s="5">
        <v>48</v>
      </c>
      <c r="I119" s="5"/>
      <c r="J119" s="5"/>
      <c r="K119" s="5"/>
      <c r="L119" s="5"/>
      <c r="M119" s="5">
        <v>48</v>
      </c>
      <c r="N119" s="5"/>
      <c r="O119" s="66"/>
    </row>
    <row r="120" spans="2:15" ht="30" x14ac:dyDescent="0.25">
      <c r="B120" s="80"/>
      <c r="C120" s="5"/>
      <c r="D120" s="5"/>
      <c r="E120" s="5"/>
      <c r="F120" s="5" t="s">
        <v>358</v>
      </c>
      <c r="G120" s="5" t="s">
        <v>235</v>
      </c>
      <c r="H120" s="5">
        <v>48</v>
      </c>
      <c r="I120" s="5"/>
      <c r="J120" s="5"/>
      <c r="K120" s="5"/>
      <c r="L120" s="5"/>
      <c r="M120" s="5">
        <v>48</v>
      </c>
      <c r="N120" s="5"/>
      <c r="O120" s="66"/>
    </row>
    <row r="121" spans="2:15" x14ac:dyDescent="0.25">
      <c r="B121" s="80"/>
      <c r="C121" s="5"/>
      <c r="D121" s="5"/>
      <c r="E121" s="5"/>
      <c r="F121" s="5" t="s">
        <v>359</v>
      </c>
      <c r="G121" s="5" t="s">
        <v>277</v>
      </c>
      <c r="H121" s="5">
        <v>5</v>
      </c>
      <c r="I121" s="5"/>
      <c r="J121" s="5"/>
      <c r="K121" s="5"/>
      <c r="L121" s="5"/>
      <c r="M121" s="5">
        <v>5</v>
      </c>
      <c r="N121" s="5"/>
      <c r="O121" s="66"/>
    </row>
    <row r="122" spans="2:15" x14ac:dyDescent="0.25">
      <c r="B122" s="80"/>
      <c r="C122" s="5"/>
      <c r="D122" s="5"/>
      <c r="E122" s="5"/>
      <c r="F122" s="5" t="s">
        <v>360</v>
      </c>
      <c r="G122" s="5" t="s">
        <v>277</v>
      </c>
      <c r="H122" s="5">
        <v>12</v>
      </c>
      <c r="I122" s="5"/>
      <c r="J122" s="5"/>
      <c r="K122" s="5"/>
      <c r="L122" s="5"/>
      <c r="M122" s="5">
        <v>12</v>
      </c>
      <c r="N122" s="5"/>
      <c r="O122" s="66"/>
    </row>
    <row r="123" spans="2:15" x14ac:dyDescent="0.25">
      <c r="B123" s="80"/>
      <c r="C123" s="5"/>
      <c r="D123" s="5"/>
      <c r="E123" s="5"/>
      <c r="F123" s="5" t="s">
        <v>361</v>
      </c>
      <c r="G123" s="5" t="s">
        <v>277</v>
      </c>
      <c r="H123" s="5">
        <v>12</v>
      </c>
      <c r="I123" s="5"/>
      <c r="J123" s="5"/>
      <c r="K123" s="5"/>
      <c r="L123" s="5"/>
      <c r="M123" s="5">
        <v>12</v>
      </c>
      <c r="N123" s="5"/>
      <c r="O123" s="66"/>
    </row>
    <row r="124" spans="2:15" ht="45" x14ac:dyDescent="0.25">
      <c r="B124" s="80"/>
      <c r="C124" s="5"/>
      <c r="D124" s="5"/>
      <c r="E124" s="5"/>
      <c r="F124" s="5" t="s">
        <v>362</v>
      </c>
      <c r="G124" s="5" t="s">
        <v>322</v>
      </c>
      <c r="H124" s="5">
        <v>10</v>
      </c>
      <c r="I124" s="5"/>
      <c r="J124" s="5"/>
      <c r="K124" s="5"/>
      <c r="L124" s="5"/>
      <c r="M124" s="5">
        <v>10</v>
      </c>
      <c r="N124" s="5"/>
      <c r="O124" s="66"/>
    </row>
    <row r="125" spans="2:15" ht="30" x14ac:dyDescent="0.25">
      <c r="B125" s="80"/>
      <c r="C125" s="5"/>
      <c r="D125" s="5"/>
      <c r="E125" s="5"/>
      <c r="F125" s="5" t="s">
        <v>363</v>
      </c>
      <c r="G125" s="5" t="s">
        <v>322</v>
      </c>
      <c r="H125" s="5">
        <v>100</v>
      </c>
      <c r="I125" s="5"/>
      <c r="J125" s="5"/>
      <c r="K125" s="5"/>
      <c r="L125" s="5"/>
      <c r="M125" s="5">
        <v>100</v>
      </c>
      <c r="N125" s="5"/>
      <c r="O125" s="66"/>
    </row>
    <row r="126" spans="2:15" x14ac:dyDescent="0.25">
      <c r="B126" s="80"/>
      <c r="C126" s="5"/>
      <c r="D126" s="5"/>
      <c r="E126" s="5"/>
      <c r="F126" s="5" t="s">
        <v>364</v>
      </c>
      <c r="G126" s="5" t="s">
        <v>235</v>
      </c>
      <c r="H126" s="5">
        <v>48</v>
      </c>
      <c r="I126" s="5"/>
      <c r="J126" s="5"/>
      <c r="K126" s="5"/>
      <c r="L126" s="5"/>
      <c r="M126" s="5">
        <v>48</v>
      </c>
      <c r="N126" s="5"/>
      <c r="O126" s="66"/>
    </row>
    <row r="127" spans="2:15" ht="30" x14ac:dyDescent="0.25">
      <c r="B127" s="80"/>
      <c r="C127" s="5"/>
      <c r="D127" s="5"/>
      <c r="E127" s="5"/>
      <c r="F127" s="5" t="s">
        <v>365</v>
      </c>
      <c r="G127" s="5" t="s">
        <v>235</v>
      </c>
      <c r="H127" s="5">
        <v>48</v>
      </c>
      <c r="I127" s="5"/>
      <c r="J127" s="5"/>
      <c r="K127" s="5"/>
      <c r="L127" s="5"/>
      <c r="M127" s="5">
        <v>48</v>
      </c>
      <c r="N127" s="5"/>
      <c r="O127" s="66"/>
    </row>
    <row r="128" spans="2:15" ht="30" x14ac:dyDescent="0.25">
      <c r="B128" s="80"/>
      <c r="C128" s="5"/>
      <c r="D128" s="5"/>
      <c r="E128" s="5"/>
      <c r="F128" s="5" t="s">
        <v>366</v>
      </c>
      <c r="G128" s="5" t="s">
        <v>235</v>
      </c>
      <c r="H128" s="5">
        <v>48</v>
      </c>
      <c r="I128" s="5"/>
      <c r="J128" s="5"/>
      <c r="K128" s="5"/>
      <c r="L128" s="5"/>
      <c r="M128" s="5">
        <v>48</v>
      </c>
      <c r="N128" s="5"/>
      <c r="O128" s="66"/>
    </row>
    <row r="129" spans="2:15" x14ac:dyDescent="0.25">
      <c r="B129" s="80"/>
      <c r="C129" s="5"/>
      <c r="D129" s="5"/>
      <c r="E129" s="5"/>
      <c r="F129" s="5" t="s">
        <v>367</v>
      </c>
      <c r="G129" s="5" t="s">
        <v>235</v>
      </c>
      <c r="H129" s="5">
        <v>5</v>
      </c>
      <c r="I129" s="5"/>
      <c r="J129" s="5"/>
      <c r="K129" s="5"/>
      <c r="L129" s="5"/>
      <c r="M129" s="5">
        <v>5</v>
      </c>
      <c r="N129" s="5"/>
      <c r="O129" s="66"/>
    </row>
    <row r="130" spans="2:15" x14ac:dyDescent="0.25">
      <c r="B130" s="80"/>
      <c r="C130" s="5"/>
      <c r="D130" s="5"/>
      <c r="E130" s="5"/>
      <c r="F130" s="5" t="s">
        <v>368</v>
      </c>
      <c r="G130" s="5" t="s">
        <v>235</v>
      </c>
      <c r="H130" s="5">
        <v>100</v>
      </c>
      <c r="I130" s="5"/>
      <c r="J130" s="5"/>
      <c r="K130" s="5"/>
      <c r="L130" s="5"/>
      <c r="M130" s="5">
        <v>100</v>
      </c>
      <c r="N130" s="5"/>
      <c r="O130" s="66"/>
    </row>
    <row r="131" spans="2:15" x14ac:dyDescent="0.25">
      <c r="B131" s="80"/>
      <c r="C131" s="5"/>
      <c r="D131" s="5"/>
      <c r="E131" s="5"/>
      <c r="F131" s="5" t="s">
        <v>369</v>
      </c>
      <c r="G131" s="5" t="s">
        <v>235</v>
      </c>
      <c r="H131" s="5">
        <v>100</v>
      </c>
      <c r="I131" s="5"/>
      <c r="J131" s="5"/>
      <c r="K131" s="5"/>
      <c r="L131" s="5"/>
      <c r="M131" s="5">
        <v>100</v>
      </c>
      <c r="N131" s="5"/>
      <c r="O131" s="66"/>
    </row>
    <row r="132" spans="2:15" x14ac:dyDescent="0.25">
      <c r="B132" s="80"/>
      <c r="C132" s="5"/>
      <c r="D132" s="5"/>
      <c r="E132" s="5"/>
      <c r="F132" s="5" t="s">
        <v>370</v>
      </c>
      <c r="G132" s="5" t="s">
        <v>235</v>
      </c>
      <c r="H132" s="5">
        <v>100</v>
      </c>
      <c r="I132" s="5"/>
      <c r="J132" s="5"/>
      <c r="K132" s="5"/>
      <c r="L132" s="5"/>
      <c r="M132" s="5">
        <v>100</v>
      </c>
      <c r="N132" s="5"/>
      <c r="O132" s="66"/>
    </row>
    <row r="133" spans="2:15" x14ac:dyDescent="0.25">
      <c r="B133" s="80"/>
      <c r="C133" s="5"/>
      <c r="D133" s="5"/>
      <c r="E133" s="5"/>
      <c r="F133" s="5" t="s">
        <v>371</v>
      </c>
      <c r="G133" s="5" t="s">
        <v>235</v>
      </c>
      <c r="H133" s="5">
        <v>100</v>
      </c>
      <c r="I133" s="5"/>
      <c r="J133" s="5"/>
      <c r="K133" s="5"/>
      <c r="L133" s="5"/>
      <c r="M133" s="5">
        <v>100</v>
      </c>
      <c r="N133" s="5"/>
      <c r="O133" s="66"/>
    </row>
    <row r="134" spans="2:15" x14ac:dyDescent="0.25">
      <c r="B134" s="80"/>
      <c r="C134" s="5"/>
      <c r="D134" s="5"/>
      <c r="E134" s="5"/>
      <c r="F134" s="5" t="s">
        <v>372</v>
      </c>
      <c r="G134" s="5" t="s">
        <v>235</v>
      </c>
      <c r="H134" s="5">
        <v>20</v>
      </c>
      <c r="I134" s="5"/>
      <c r="J134" s="5"/>
      <c r="K134" s="5"/>
      <c r="L134" s="5"/>
      <c r="M134" s="5">
        <v>20</v>
      </c>
      <c r="N134" s="5"/>
      <c r="O134" s="66"/>
    </row>
    <row r="135" spans="2:15" x14ac:dyDescent="0.25">
      <c r="B135" s="80"/>
      <c r="C135" s="5"/>
      <c r="D135" s="5"/>
      <c r="E135" s="5"/>
      <c r="F135" s="5" t="s">
        <v>373</v>
      </c>
      <c r="G135" s="5" t="s">
        <v>235</v>
      </c>
      <c r="H135" s="5">
        <v>20</v>
      </c>
      <c r="I135" s="5"/>
      <c r="J135" s="5"/>
      <c r="K135" s="5"/>
      <c r="L135" s="5"/>
      <c r="M135" s="5">
        <v>20</v>
      </c>
      <c r="N135" s="5"/>
      <c r="O135" s="66"/>
    </row>
    <row r="136" spans="2:15" x14ac:dyDescent="0.25">
      <c r="B136" s="80"/>
      <c r="C136" s="5"/>
      <c r="D136" s="5"/>
      <c r="E136" s="5"/>
      <c r="F136" s="5" t="s">
        <v>374</v>
      </c>
      <c r="G136" s="5" t="s">
        <v>235</v>
      </c>
      <c r="H136" s="5">
        <v>20</v>
      </c>
      <c r="I136" s="5"/>
      <c r="J136" s="5"/>
      <c r="K136" s="5"/>
      <c r="L136" s="5"/>
      <c r="M136" s="5">
        <v>20</v>
      </c>
      <c r="N136" s="5"/>
      <c r="O136" s="66"/>
    </row>
    <row r="137" spans="2:15" x14ac:dyDescent="0.25">
      <c r="B137" s="80"/>
      <c r="C137" s="5"/>
      <c r="D137" s="5"/>
      <c r="E137" s="5"/>
      <c r="F137" s="5" t="s">
        <v>375</v>
      </c>
      <c r="G137" s="5" t="s">
        <v>235</v>
      </c>
      <c r="H137" s="5">
        <v>20</v>
      </c>
      <c r="I137" s="5"/>
      <c r="J137" s="5"/>
      <c r="K137" s="5"/>
      <c r="L137" s="5"/>
      <c r="M137" s="5">
        <v>20</v>
      </c>
      <c r="N137" s="5"/>
      <c r="O137" s="66"/>
    </row>
    <row r="138" spans="2:15" ht="30" x14ac:dyDescent="0.25">
      <c r="B138" s="80"/>
      <c r="C138" s="5"/>
      <c r="D138" s="5"/>
      <c r="E138" s="5"/>
      <c r="F138" s="5" t="s">
        <v>376</v>
      </c>
      <c r="G138" s="5" t="s">
        <v>235</v>
      </c>
      <c r="H138" s="5">
        <v>100</v>
      </c>
      <c r="I138" s="5"/>
      <c r="J138" s="5"/>
      <c r="K138" s="5"/>
      <c r="L138" s="5"/>
      <c r="M138" s="5">
        <v>100</v>
      </c>
      <c r="N138" s="5"/>
      <c r="O138" s="66"/>
    </row>
    <row r="139" spans="2:15" ht="30" x14ac:dyDescent="0.25">
      <c r="B139" s="80"/>
      <c r="C139" s="5"/>
      <c r="D139" s="5"/>
      <c r="E139" s="5"/>
      <c r="F139" s="5" t="s">
        <v>377</v>
      </c>
      <c r="G139" s="5" t="s">
        <v>235</v>
      </c>
      <c r="H139" s="5">
        <v>100</v>
      </c>
      <c r="I139" s="5"/>
      <c r="J139" s="5"/>
      <c r="K139" s="5"/>
      <c r="L139" s="5"/>
      <c r="M139" s="5">
        <v>100</v>
      </c>
      <c r="N139" s="5"/>
      <c r="O139" s="66"/>
    </row>
    <row r="140" spans="2:15" x14ac:dyDescent="0.25">
      <c r="B140" s="80"/>
      <c r="C140" s="5"/>
      <c r="D140" s="5"/>
      <c r="E140" s="5"/>
      <c r="F140" s="5" t="s">
        <v>378</v>
      </c>
      <c r="G140" s="5" t="s">
        <v>235</v>
      </c>
      <c r="H140" s="5">
        <v>10</v>
      </c>
      <c r="I140" s="5"/>
      <c r="J140" s="5"/>
      <c r="K140" s="5"/>
      <c r="L140" s="5"/>
      <c r="M140" s="5">
        <v>10</v>
      </c>
      <c r="N140" s="5"/>
      <c r="O140" s="66"/>
    </row>
    <row r="141" spans="2:15" x14ac:dyDescent="0.25">
      <c r="B141" s="80"/>
      <c r="C141" s="5"/>
      <c r="D141" s="5"/>
      <c r="E141" s="5"/>
      <c r="F141" s="5" t="s">
        <v>379</v>
      </c>
      <c r="G141" s="5" t="s">
        <v>235</v>
      </c>
      <c r="H141" s="5">
        <v>60</v>
      </c>
      <c r="I141" s="5"/>
      <c r="J141" s="5"/>
      <c r="K141" s="5"/>
      <c r="L141" s="5"/>
      <c r="M141" s="5">
        <v>60</v>
      </c>
      <c r="N141" s="5"/>
      <c r="O141" s="66"/>
    </row>
    <row r="142" spans="2:15" x14ac:dyDescent="0.25">
      <c r="B142" s="80"/>
      <c r="C142" s="5"/>
      <c r="D142" s="5"/>
      <c r="E142" s="5"/>
      <c r="F142" s="5" t="s">
        <v>380</v>
      </c>
      <c r="G142" s="5" t="s">
        <v>235</v>
      </c>
      <c r="H142" s="5">
        <v>60</v>
      </c>
      <c r="I142" s="5"/>
      <c r="J142" s="5"/>
      <c r="K142" s="5"/>
      <c r="L142" s="5"/>
      <c r="M142" s="5">
        <v>60</v>
      </c>
      <c r="N142" s="5"/>
      <c r="O142" s="66"/>
    </row>
    <row r="143" spans="2:15" ht="30" x14ac:dyDescent="0.25">
      <c r="B143" s="80"/>
      <c r="C143" s="5"/>
      <c r="D143" s="5"/>
      <c r="E143" s="5"/>
      <c r="F143" s="5" t="s">
        <v>381</v>
      </c>
      <c r="G143" s="5" t="s">
        <v>235</v>
      </c>
      <c r="H143" s="5">
        <v>100</v>
      </c>
      <c r="I143" s="5"/>
      <c r="J143" s="5"/>
      <c r="K143" s="5"/>
      <c r="L143" s="5"/>
      <c r="M143" s="5">
        <v>100</v>
      </c>
      <c r="N143" s="5"/>
      <c r="O143" s="66"/>
    </row>
    <row r="144" spans="2:15" ht="30" x14ac:dyDescent="0.25">
      <c r="B144" s="80"/>
      <c r="C144" s="5"/>
      <c r="D144" s="5"/>
      <c r="E144" s="5"/>
      <c r="F144" s="5" t="s">
        <v>382</v>
      </c>
      <c r="G144" s="5" t="s">
        <v>235</v>
      </c>
      <c r="H144" s="5">
        <v>5</v>
      </c>
      <c r="I144" s="5"/>
      <c r="J144" s="5"/>
      <c r="K144" s="5"/>
      <c r="L144" s="5"/>
      <c r="M144" s="5">
        <v>5</v>
      </c>
      <c r="N144" s="5"/>
      <c r="O144" s="66"/>
    </row>
    <row r="145" spans="2:15" ht="30" x14ac:dyDescent="0.25">
      <c r="B145" s="80"/>
      <c r="C145" s="5"/>
      <c r="D145" s="5"/>
      <c r="E145" s="5"/>
      <c r="F145" s="5" t="s">
        <v>383</v>
      </c>
      <c r="G145" s="5" t="s">
        <v>298</v>
      </c>
      <c r="H145" s="5">
        <v>1</v>
      </c>
      <c r="I145" s="5"/>
      <c r="J145" s="5"/>
      <c r="K145" s="5"/>
      <c r="L145" s="5"/>
      <c r="M145" s="5">
        <v>1</v>
      </c>
      <c r="N145" s="5"/>
      <c r="O145" s="66"/>
    </row>
    <row r="146" spans="2:15" x14ac:dyDescent="0.25">
      <c r="B146" s="80"/>
      <c r="C146" s="5"/>
      <c r="D146" s="5"/>
      <c r="E146" s="5"/>
      <c r="F146" s="5" t="s">
        <v>384</v>
      </c>
      <c r="G146" s="5" t="s">
        <v>306</v>
      </c>
      <c r="H146" s="5">
        <v>20</v>
      </c>
      <c r="I146" s="5"/>
      <c r="J146" s="5"/>
      <c r="K146" s="5"/>
      <c r="L146" s="5"/>
      <c r="M146" s="5">
        <v>20</v>
      </c>
      <c r="N146" s="5"/>
      <c r="O146" s="66"/>
    </row>
    <row r="147" spans="2:15" x14ac:dyDescent="0.25">
      <c r="B147" s="80"/>
      <c r="C147" s="5"/>
      <c r="D147" s="5"/>
      <c r="E147" s="5"/>
      <c r="F147" s="5" t="s">
        <v>385</v>
      </c>
      <c r="G147" s="5" t="s">
        <v>306</v>
      </c>
      <c r="H147" s="5">
        <v>20</v>
      </c>
      <c r="I147" s="5"/>
      <c r="J147" s="5"/>
      <c r="K147" s="5"/>
      <c r="L147" s="5"/>
      <c r="M147" s="5">
        <v>20</v>
      </c>
      <c r="N147" s="5"/>
      <c r="O147" s="66"/>
    </row>
    <row r="148" spans="2:15" x14ac:dyDescent="0.25">
      <c r="B148" s="80"/>
      <c r="C148" s="5"/>
      <c r="D148" s="5"/>
      <c r="E148" s="5"/>
      <c r="F148" s="5" t="s">
        <v>386</v>
      </c>
      <c r="G148" s="5" t="s">
        <v>235</v>
      </c>
      <c r="H148" s="5">
        <v>5</v>
      </c>
      <c r="I148" s="5"/>
      <c r="J148" s="5"/>
      <c r="K148" s="5"/>
      <c r="L148" s="5"/>
      <c r="M148" s="5">
        <v>5</v>
      </c>
      <c r="N148" s="5"/>
      <c r="O148" s="66"/>
    </row>
    <row r="149" spans="2:15" x14ac:dyDescent="0.25">
      <c r="B149" s="80"/>
      <c r="C149" s="5"/>
      <c r="D149" s="5"/>
      <c r="E149" s="5"/>
      <c r="F149" s="5" t="s">
        <v>387</v>
      </c>
      <c r="G149" s="5" t="s">
        <v>235</v>
      </c>
      <c r="H149" s="5">
        <v>1</v>
      </c>
      <c r="I149" s="5"/>
      <c r="J149" s="5"/>
      <c r="K149" s="5"/>
      <c r="L149" s="5"/>
      <c r="M149" s="5">
        <v>1</v>
      </c>
      <c r="N149" s="5"/>
      <c r="O149" s="66"/>
    </row>
    <row r="150" spans="2:15" ht="30" x14ac:dyDescent="0.25">
      <c r="B150" s="80"/>
      <c r="C150" s="5"/>
      <c r="D150" s="5"/>
      <c r="E150" s="5"/>
      <c r="F150" s="5" t="s">
        <v>388</v>
      </c>
      <c r="G150" s="5" t="s">
        <v>235</v>
      </c>
      <c r="H150" s="5">
        <v>2</v>
      </c>
      <c r="I150" s="5"/>
      <c r="J150" s="5"/>
      <c r="K150" s="5"/>
      <c r="L150" s="5"/>
      <c r="M150" s="5">
        <v>2</v>
      </c>
      <c r="N150" s="5"/>
      <c r="O150" s="66"/>
    </row>
    <row r="151" spans="2:15" x14ac:dyDescent="0.25">
      <c r="B151" s="80"/>
      <c r="C151" s="5"/>
      <c r="D151" s="5"/>
      <c r="E151" s="5"/>
      <c r="F151" s="5" t="s">
        <v>389</v>
      </c>
      <c r="G151" s="5" t="s">
        <v>298</v>
      </c>
      <c r="H151" s="5">
        <v>1</v>
      </c>
      <c r="I151" s="5"/>
      <c r="J151" s="5"/>
      <c r="K151" s="5"/>
      <c r="L151" s="5"/>
      <c r="M151" s="5">
        <v>1</v>
      </c>
      <c r="N151" s="5"/>
      <c r="O151" s="66"/>
    </row>
    <row r="152" spans="2:15" ht="30" x14ac:dyDescent="0.25">
      <c r="B152" s="80"/>
      <c r="C152" s="5"/>
      <c r="D152" s="5"/>
      <c r="E152" s="5"/>
      <c r="F152" s="5" t="s">
        <v>390</v>
      </c>
      <c r="G152" s="5" t="s">
        <v>306</v>
      </c>
      <c r="H152" s="5">
        <v>500</v>
      </c>
      <c r="I152" s="5"/>
      <c r="J152" s="5"/>
      <c r="K152" s="5"/>
      <c r="L152" s="5"/>
      <c r="M152" s="5">
        <v>500</v>
      </c>
      <c r="N152" s="5"/>
      <c r="O152" s="66"/>
    </row>
    <row r="153" spans="2:15" x14ac:dyDescent="0.25">
      <c r="B153" s="80"/>
      <c r="C153" s="5"/>
      <c r="D153" s="5"/>
      <c r="E153" s="5"/>
      <c r="F153" s="5" t="s">
        <v>391</v>
      </c>
      <c r="G153" s="5" t="s">
        <v>235</v>
      </c>
      <c r="H153" s="5">
        <v>3</v>
      </c>
      <c r="I153" s="5"/>
      <c r="J153" s="5"/>
      <c r="K153" s="5"/>
      <c r="L153" s="5"/>
      <c r="M153" s="5">
        <v>3</v>
      </c>
      <c r="N153" s="5"/>
      <c r="O153" s="66"/>
    </row>
    <row r="154" spans="2:15" x14ac:dyDescent="0.25">
      <c r="B154" s="80"/>
      <c r="C154" s="5"/>
      <c r="D154" s="5"/>
      <c r="E154" s="5"/>
      <c r="F154" s="5" t="s">
        <v>392</v>
      </c>
      <c r="G154" s="5" t="s">
        <v>235</v>
      </c>
      <c r="H154" s="5">
        <v>4</v>
      </c>
      <c r="I154" s="5"/>
      <c r="J154" s="5"/>
      <c r="K154" s="5"/>
      <c r="L154" s="5"/>
      <c r="M154" s="5">
        <v>4</v>
      </c>
      <c r="N154" s="5"/>
      <c r="O154" s="66"/>
    </row>
    <row r="155" spans="2:15" x14ac:dyDescent="0.25">
      <c r="B155" s="80"/>
      <c r="C155" s="5"/>
      <c r="D155" s="5"/>
      <c r="E155" s="5"/>
      <c r="F155" s="5" t="s">
        <v>393</v>
      </c>
      <c r="G155" s="5" t="s">
        <v>235</v>
      </c>
      <c r="H155" s="5">
        <v>4</v>
      </c>
      <c r="I155" s="5"/>
      <c r="J155" s="5"/>
      <c r="K155" s="5"/>
      <c r="L155" s="5"/>
      <c r="M155" s="5">
        <v>4</v>
      </c>
      <c r="N155" s="5"/>
      <c r="O155" s="66"/>
    </row>
    <row r="156" spans="2:15" x14ac:dyDescent="0.25">
      <c r="B156" s="80"/>
      <c r="C156" s="5"/>
      <c r="D156" s="5"/>
      <c r="E156" s="5"/>
      <c r="F156" s="5" t="s">
        <v>394</v>
      </c>
      <c r="G156" s="5" t="s">
        <v>298</v>
      </c>
      <c r="H156" s="5">
        <v>2</v>
      </c>
      <c r="I156" s="5"/>
      <c r="J156" s="5"/>
      <c r="K156" s="5"/>
      <c r="L156" s="5"/>
      <c r="M156" s="5">
        <v>2</v>
      </c>
      <c r="N156" s="5"/>
      <c r="O156" s="66"/>
    </row>
    <row r="157" spans="2:15" x14ac:dyDescent="0.25">
      <c r="B157" s="80"/>
      <c r="C157" s="5"/>
      <c r="D157" s="5"/>
      <c r="E157" s="5"/>
      <c r="F157" s="5" t="s">
        <v>395</v>
      </c>
      <c r="G157" s="5" t="s">
        <v>235</v>
      </c>
      <c r="H157" s="5">
        <v>50</v>
      </c>
      <c r="I157" s="5"/>
      <c r="J157" s="5"/>
      <c r="K157" s="5"/>
      <c r="L157" s="5"/>
      <c r="M157" s="5">
        <v>50</v>
      </c>
      <c r="N157" s="5"/>
      <c r="O157" s="66"/>
    </row>
    <row r="158" spans="2:15" x14ac:dyDescent="0.25">
      <c r="B158" s="80"/>
      <c r="C158" s="5"/>
      <c r="D158" s="5"/>
      <c r="E158" s="5"/>
      <c r="F158" s="5" t="s">
        <v>396</v>
      </c>
      <c r="G158" s="5" t="s">
        <v>235</v>
      </c>
      <c r="H158" s="5">
        <v>20</v>
      </c>
      <c r="I158" s="5"/>
      <c r="J158" s="5"/>
      <c r="K158" s="5"/>
      <c r="L158" s="5"/>
      <c r="M158" s="5">
        <v>20</v>
      </c>
      <c r="N158" s="5"/>
      <c r="O158" s="66"/>
    </row>
    <row r="159" spans="2:15" ht="30" x14ac:dyDescent="0.25">
      <c r="B159" s="80"/>
      <c r="C159" s="5"/>
      <c r="D159" s="5"/>
      <c r="E159" s="5"/>
      <c r="F159" s="5" t="s">
        <v>397</v>
      </c>
      <c r="G159" s="5" t="s">
        <v>235</v>
      </c>
      <c r="H159" s="5">
        <v>20</v>
      </c>
      <c r="I159" s="5"/>
      <c r="J159" s="5"/>
      <c r="K159" s="5"/>
      <c r="L159" s="5"/>
      <c r="M159" s="5">
        <v>20</v>
      </c>
      <c r="N159" s="5"/>
      <c r="O159" s="66"/>
    </row>
    <row r="160" spans="2:15" ht="30" x14ac:dyDescent="0.25">
      <c r="B160" s="80"/>
      <c r="C160" s="5"/>
      <c r="D160" s="5"/>
      <c r="E160" s="5"/>
      <c r="F160" s="5" t="s">
        <v>398</v>
      </c>
      <c r="G160" s="5" t="s">
        <v>235</v>
      </c>
      <c r="H160" s="5">
        <v>5</v>
      </c>
      <c r="I160" s="5"/>
      <c r="J160" s="5"/>
      <c r="K160" s="5"/>
      <c r="L160" s="5"/>
      <c r="M160" s="5">
        <v>5</v>
      </c>
      <c r="N160" s="5"/>
      <c r="O160" s="66"/>
    </row>
    <row r="161" spans="2:15" x14ac:dyDescent="0.25">
      <c r="B161" s="80"/>
      <c r="C161" s="5"/>
      <c r="D161" s="5"/>
      <c r="E161" s="5"/>
      <c r="F161" s="5" t="s">
        <v>399</v>
      </c>
      <c r="G161" s="5" t="s">
        <v>400</v>
      </c>
      <c r="H161" s="5">
        <v>10</v>
      </c>
      <c r="I161" s="5"/>
      <c r="J161" s="5"/>
      <c r="K161" s="5"/>
      <c r="L161" s="5"/>
      <c r="M161" s="5">
        <v>10</v>
      </c>
      <c r="N161" s="5"/>
      <c r="O161" s="66"/>
    </row>
    <row r="162" spans="2:15" ht="30" x14ac:dyDescent="0.25">
      <c r="B162" s="80"/>
      <c r="C162" s="5"/>
      <c r="D162" s="5"/>
      <c r="E162" s="5"/>
      <c r="F162" s="5" t="s">
        <v>401</v>
      </c>
      <c r="G162" s="5" t="s">
        <v>246</v>
      </c>
      <c r="H162" s="5">
        <v>100</v>
      </c>
      <c r="I162" s="5"/>
      <c r="J162" s="5"/>
      <c r="K162" s="5"/>
      <c r="L162" s="5"/>
      <c r="M162" s="5">
        <v>100</v>
      </c>
      <c r="N162" s="5"/>
      <c r="O162" s="66"/>
    </row>
    <row r="163" spans="2:15" x14ac:dyDescent="0.25">
      <c r="B163" s="80"/>
      <c r="C163" s="5"/>
      <c r="D163" s="5"/>
      <c r="E163" s="5"/>
      <c r="F163" s="5" t="s">
        <v>402</v>
      </c>
      <c r="G163" s="5" t="s">
        <v>235</v>
      </c>
      <c r="H163" s="5">
        <v>5</v>
      </c>
      <c r="I163" s="5"/>
      <c r="J163" s="5"/>
      <c r="K163" s="5"/>
      <c r="L163" s="5"/>
      <c r="M163" s="5">
        <v>5</v>
      </c>
      <c r="N163" s="5"/>
      <c r="O163" s="66"/>
    </row>
    <row r="164" spans="2:15" x14ac:dyDescent="0.25">
      <c r="B164" s="80"/>
      <c r="C164" s="5"/>
      <c r="D164" s="5"/>
      <c r="E164" s="5"/>
      <c r="F164" s="5" t="s">
        <v>403</v>
      </c>
      <c r="G164" s="5" t="s">
        <v>322</v>
      </c>
      <c r="H164" s="5">
        <v>50</v>
      </c>
      <c r="I164" s="5"/>
      <c r="J164" s="5"/>
      <c r="K164" s="5"/>
      <c r="L164" s="5"/>
      <c r="M164" s="5">
        <v>50</v>
      </c>
      <c r="N164" s="5"/>
      <c r="O164" s="66"/>
    </row>
    <row r="165" spans="2:15" x14ac:dyDescent="0.25">
      <c r="B165" s="80"/>
      <c r="C165" s="5"/>
      <c r="D165" s="5"/>
      <c r="E165" s="5"/>
      <c r="F165" s="5" t="s">
        <v>404</v>
      </c>
      <c r="G165" s="5" t="s">
        <v>235</v>
      </c>
      <c r="H165" s="5">
        <v>2</v>
      </c>
      <c r="I165" s="5"/>
      <c r="J165" s="5"/>
      <c r="K165" s="5"/>
      <c r="L165" s="5"/>
      <c r="M165" s="5">
        <v>2</v>
      </c>
      <c r="N165" s="5"/>
      <c r="O165" s="66"/>
    </row>
    <row r="166" spans="2:15" x14ac:dyDescent="0.25">
      <c r="B166" s="80"/>
      <c r="C166" s="5"/>
      <c r="D166" s="5"/>
      <c r="E166" s="5"/>
      <c r="F166" s="5" t="s">
        <v>405</v>
      </c>
      <c r="G166" s="5" t="s">
        <v>235</v>
      </c>
      <c r="H166" s="5">
        <v>14</v>
      </c>
      <c r="I166" s="5"/>
      <c r="J166" s="5"/>
      <c r="K166" s="5"/>
      <c r="L166" s="5"/>
      <c r="M166" s="5">
        <v>14</v>
      </c>
      <c r="N166" s="5"/>
      <c r="O166" s="66"/>
    </row>
    <row r="167" spans="2:15" x14ac:dyDescent="0.25">
      <c r="B167" s="80"/>
      <c r="C167" s="5"/>
      <c r="D167" s="5"/>
      <c r="E167" s="5"/>
      <c r="F167" s="5" t="s">
        <v>406</v>
      </c>
      <c r="G167" s="5" t="s">
        <v>235</v>
      </c>
      <c r="H167" s="5">
        <v>5</v>
      </c>
      <c r="I167" s="5"/>
      <c r="J167" s="5"/>
      <c r="K167" s="5"/>
      <c r="L167" s="5"/>
      <c r="M167" s="5">
        <v>5</v>
      </c>
      <c r="N167" s="5"/>
      <c r="O167" s="66"/>
    </row>
    <row r="168" spans="2:15" x14ac:dyDescent="0.25">
      <c r="B168" s="80"/>
      <c r="C168" s="5"/>
      <c r="D168" s="5"/>
      <c r="E168" s="5"/>
      <c r="F168" s="5" t="s">
        <v>407</v>
      </c>
      <c r="G168" s="5" t="s">
        <v>235</v>
      </c>
      <c r="H168" s="5">
        <v>6</v>
      </c>
      <c r="I168" s="5"/>
      <c r="J168" s="5"/>
      <c r="K168" s="5"/>
      <c r="L168" s="5"/>
      <c r="M168" s="5">
        <v>6</v>
      </c>
      <c r="N168" s="5"/>
      <c r="O168" s="66"/>
    </row>
    <row r="169" spans="2:15" x14ac:dyDescent="0.25">
      <c r="B169" s="80"/>
      <c r="C169" s="5"/>
      <c r="D169" s="5"/>
      <c r="E169" s="5"/>
      <c r="F169" s="5" t="s">
        <v>408</v>
      </c>
      <c r="G169" s="5" t="s">
        <v>235</v>
      </c>
      <c r="H169" s="5">
        <v>20</v>
      </c>
      <c r="I169" s="5"/>
      <c r="J169" s="5"/>
      <c r="K169" s="5"/>
      <c r="L169" s="5"/>
      <c r="M169" s="5">
        <v>20</v>
      </c>
      <c r="N169" s="5"/>
      <c r="O169" s="66"/>
    </row>
    <row r="170" spans="2:15" ht="30" x14ac:dyDescent="0.25">
      <c r="B170" s="80"/>
      <c r="C170" s="5"/>
      <c r="D170" s="5"/>
      <c r="E170" s="5"/>
      <c r="F170" s="5" t="s">
        <v>409</v>
      </c>
      <c r="G170" s="5" t="s">
        <v>235</v>
      </c>
      <c r="H170" s="5">
        <v>3</v>
      </c>
      <c r="I170" s="5"/>
      <c r="J170" s="5"/>
      <c r="K170" s="5"/>
      <c r="L170" s="5"/>
      <c r="M170" s="5">
        <v>3</v>
      </c>
      <c r="N170" s="5"/>
      <c r="O170" s="66"/>
    </row>
    <row r="171" spans="2:15" ht="30" x14ac:dyDescent="0.25">
      <c r="B171" s="80"/>
      <c r="C171" s="5"/>
      <c r="D171" s="5"/>
      <c r="E171" s="5"/>
      <c r="F171" s="5" t="s">
        <v>410</v>
      </c>
      <c r="G171" s="5" t="s">
        <v>235</v>
      </c>
      <c r="H171" s="5">
        <v>5</v>
      </c>
      <c r="I171" s="5"/>
      <c r="J171" s="5"/>
      <c r="K171" s="5"/>
      <c r="L171" s="5"/>
      <c r="M171" s="5">
        <v>5</v>
      </c>
      <c r="N171" s="5"/>
      <c r="O171" s="66"/>
    </row>
    <row r="172" spans="2:15" ht="30" x14ac:dyDescent="0.25">
      <c r="B172" s="80"/>
      <c r="C172" s="5"/>
      <c r="D172" s="5"/>
      <c r="E172" s="5"/>
      <c r="F172" s="5" t="s">
        <v>411</v>
      </c>
      <c r="G172" s="5" t="s">
        <v>235</v>
      </c>
      <c r="H172" s="5">
        <v>5</v>
      </c>
      <c r="I172" s="5"/>
      <c r="J172" s="5"/>
      <c r="K172" s="5"/>
      <c r="L172" s="5"/>
      <c r="M172" s="5">
        <v>5</v>
      </c>
      <c r="N172" s="5"/>
      <c r="O172" s="66"/>
    </row>
    <row r="173" spans="2:15" ht="30" x14ac:dyDescent="0.25">
      <c r="B173" s="80"/>
      <c r="C173" s="5"/>
      <c r="D173" s="5"/>
      <c r="E173" s="5"/>
      <c r="F173" s="5" t="s">
        <v>412</v>
      </c>
      <c r="G173" s="5" t="s">
        <v>235</v>
      </c>
      <c r="H173" s="5">
        <v>5</v>
      </c>
      <c r="I173" s="5"/>
      <c r="J173" s="5"/>
      <c r="K173" s="5"/>
      <c r="L173" s="5"/>
      <c r="M173" s="5">
        <v>5</v>
      </c>
      <c r="N173" s="5"/>
      <c r="O173" s="66"/>
    </row>
    <row r="174" spans="2:15" ht="30" x14ac:dyDescent="0.25">
      <c r="B174" s="80"/>
      <c r="C174" s="5"/>
      <c r="D174" s="5"/>
      <c r="E174" s="5"/>
      <c r="F174" s="5" t="s">
        <v>413</v>
      </c>
      <c r="G174" s="5" t="s">
        <v>235</v>
      </c>
      <c r="H174" s="5">
        <v>5</v>
      </c>
      <c r="I174" s="5"/>
      <c r="J174" s="5"/>
      <c r="K174" s="5"/>
      <c r="L174" s="5"/>
      <c r="M174" s="5">
        <v>5</v>
      </c>
      <c r="N174" s="5"/>
      <c r="O174" s="66"/>
    </row>
    <row r="175" spans="2:15" x14ac:dyDescent="0.25">
      <c r="B175" s="80"/>
      <c r="C175" s="5"/>
      <c r="D175" s="5"/>
      <c r="E175" s="5"/>
      <c r="F175" s="5" t="s">
        <v>414</v>
      </c>
      <c r="G175" s="5" t="s">
        <v>235</v>
      </c>
      <c r="H175" s="5">
        <v>30</v>
      </c>
      <c r="I175" s="5"/>
      <c r="J175" s="5"/>
      <c r="K175" s="5"/>
      <c r="L175" s="5"/>
      <c r="M175" s="5">
        <v>30</v>
      </c>
      <c r="N175" s="5"/>
      <c r="O175" s="66"/>
    </row>
    <row r="176" spans="2:15" ht="30" x14ac:dyDescent="0.25">
      <c r="B176" s="80"/>
      <c r="C176" s="5"/>
      <c r="D176" s="5"/>
      <c r="E176" s="5"/>
      <c r="F176" s="5" t="s">
        <v>415</v>
      </c>
      <c r="G176" s="5" t="s">
        <v>235</v>
      </c>
      <c r="H176" s="5">
        <v>50</v>
      </c>
      <c r="I176" s="5"/>
      <c r="J176" s="5"/>
      <c r="K176" s="5"/>
      <c r="L176" s="5"/>
      <c r="M176" s="5">
        <v>50</v>
      </c>
      <c r="N176" s="5"/>
      <c r="O176" s="66"/>
    </row>
    <row r="177" spans="2:15" ht="60" x14ac:dyDescent="0.25">
      <c r="B177" s="80"/>
      <c r="C177" s="5"/>
      <c r="D177" s="5"/>
      <c r="E177" s="5"/>
      <c r="F177" s="5" t="s">
        <v>416</v>
      </c>
      <c r="G177" s="5" t="s">
        <v>235</v>
      </c>
      <c r="H177" s="5">
        <v>50</v>
      </c>
      <c r="I177" s="5"/>
      <c r="J177" s="5"/>
      <c r="K177" s="5"/>
      <c r="L177" s="5"/>
      <c r="M177" s="5">
        <v>50</v>
      </c>
      <c r="N177" s="5"/>
      <c r="O177" s="66"/>
    </row>
    <row r="178" spans="2:15" ht="30" x14ac:dyDescent="0.25">
      <c r="B178" s="80"/>
      <c r="C178" s="5"/>
      <c r="D178" s="5"/>
      <c r="E178" s="5"/>
      <c r="F178" s="5" t="s">
        <v>417</v>
      </c>
      <c r="G178" s="5" t="s">
        <v>418</v>
      </c>
      <c r="H178" s="5">
        <v>2</v>
      </c>
      <c r="I178" s="5"/>
      <c r="J178" s="5"/>
      <c r="K178" s="5"/>
      <c r="L178" s="5"/>
      <c r="M178" s="5">
        <v>2</v>
      </c>
      <c r="N178" s="5"/>
      <c r="O178" s="66"/>
    </row>
    <row r="179" spans="2:15" ht="30" x14ac:dyDescent="0.25">
      <c r="B179" s="80"/>
      <c r="C179" s="5"/>
      <c r="D179" s="5"/>
      <c r="E179" s="5"/>
      <c r="F179" s="5" t="s">
        <v>419</v>
      </c>
      <c r="G179" s="5" t="s">
        <v>235</v>
      </c>
      <c r="H179" s="5">
        <v>6</v>
      </c>
      <c r="I179" s="5"/>
      <c r="J179" s="5"/>
      <c r="K179" s="5"/>
      <c r="L179" s="5"/>
      <c r="M179" s="5">
        <v>6</v>
      </c>
      <c r="N179" s="5"/>
      <c r="O179" s="66"/>
    </row>
    <row r="180" spans="2:15" ht="30" x14ac:dyDescent="0.25">
      <c r="B180" s="80"/>
      <c r="C180" s="5"/>
      <c r="D180" s="5"/>
      <c r="E180" s="5"/>
      <c r="F180" s="5" t="s">
        <v>420</v>
      </c>
      <c r="G180" s="5" t="s">
        <v>235</v>
      </c>
      <c r="H180" s="5">
        <v>6</v>
      </c>
      <c r="I180" s="5"/>
      <c r="J180" s="5"/>
      <c r="K180" s="5"/>
      <c r="L180" s="5"/>
      <c r="M180" s="5">
        <v>6</v>
      </c>
      <c r="N180" s="5"/>
      <c r="O180" s="66"/>
    </row>
    <row r="181" spans="2:15" ht="30" x14ac:dyDescent="0.25">
      <c r="B181" s="80"/>
      <c r="C181" s="5"/>
      <c r="D181" s="5"/>
      <c r="E181" s="5"/>
      <c r="F181" s="5" t="s">
        <v>421</v>
      </c>
      <c r="G181" s="5" t="s">
        <v>235</v>
      </c>
      <c r="H181" s="5">
        <v>6</v>
      </c>
      <c r="I181" s="5"/>
      <c r="J181" s="5"/>
      <c r="K181" s="5"/>
      <c r="L181" s="5"/>
      <c r="M181" s="5">
        <v>6</v>
      </c>
      <c r="N181" s="5"/>
      <c r="O181" s="66"/>
    </row>
    <row r="182" spans="2:15" x14ac:dyDescent="0.25">
      <c r="B182" s="80"/>
      <c r="C182" s="5"/>
      <c r="D182" s="5"/>
      <c r="E182" s="5"/>
      <c r="F182" s="5" t="s">
        <v>422</v>
      </c>
      <c r="G182" s="5" t="s">
        <v>230</v>
      </c>
      <c r="H182" s="5">
        <v>100</v>
      </c>
      <c r="I182" s="5"/>
      <c r="J182" s="5"/>
      <c r="K182" s="5"/>
      <c r="L182" s="5"/>
      <c r="M182" s="5">
        <v>100</v>
      </c>
      <c r="N182" s="5"/>
      <c r="O182" s="66"/>
    </row>
    <row r="183" spans="2:15" x14ac:dyDescent="0.25">
      <c r="B183" s="80"/>
      <c r="C183" s="5"/>
      <c r="D183" s="5"/>
      <c r="E183" s="5"/>
      <c r="F183" s="5" t="s">
        <v>423</v>
      </c>
      <c r="G183" s="5" t="s">
        <v>418</v>
      </c>
      <c r="H183" s="5">
        <v>2</v>
      </c>
      <c r="I183" s="5"/>
      <c r="J183" s="5"/>
      <c r="K183" s="5"/>
      <c r="L183" s="5"/>
      <c r="M183" s="5">
        <v>2</v>
      </c>
      <c r="N183" s="5"/>
      <c r="O183" s="66"/>
    </row>
    <row r="184" spans="2:15" ht="30" x14ac:dyDescent="0.25">
      <c r="B184" s="80"/>
      <c r="C184" s="5"/>
      <c r="D184" s="5"/>
      <c r="E184" s="5"/>
      <c r="F184" s="5" t="s">
        <v>424</v>
      </c>
      <c r="G184" s="5" t="s">
        <v>322</v>
      </c>
      <c r="H184" s="5">
        <v>2</v>
      </c>
      <c r="I184" s="5"/>
      <c r="J184" s="5"/>
      <c r="K184" s="5"/>
      <c r="L184" s="5"/>
      <c r="M184" s="5">
        <v>2</v>
      </c>
      <c r="N184" s="5"/>
      <c r="O184" s="66"/>
    </row>
    <row r="185" spans="2:15" x14ac:dyDescent="0.25">
      <c r="B185" s="80"/>
      <c r="C185" s="5"/>
      <c r="D185" s="5"/>
      <c r="E185" s="5"/>
      <c r="F185" s="5" t="s">
        <v>425</v>
      </c>
      <c r="G185" s="5" t="s">
        <v>426</v>
      </c>
      <c r="H185" s="5">
        <v>2</v>
      </c>
      <c r="I185" s="5"/>
      <c r="J185" s="5"/>
      <c r="K185" s="5"/>
      <c r="L185" s="5"/>
      <c r="M185" s="5">
        <v>2</v>
      </c>
      <c r="N185" s="5"/>
      <c r="O185" s="66"/>
    </row>
    <row r="186" spans="2:15" x14ac:dyDescent="0.25">
      <c r="B186" s="80"/>
      <c r="C186" s="5"/>
      <c r="D186" s="5"/>
      <c r="E186" s="5"/>
      <c r="F186" s="5" t="s">
        <v>427</v>
      </c>
      <c r="G186" s="5" t="s">
        <v>235</v>
      </c>
      <c r="H186" s="5">
        <v>10</v>
      </c>
      <c r="I186" s="5"/>
      <c r="J186" s="5"/>
      <c r="K186" s="5"/>
      <c r="L186" s="5"/>
      <c r="M186" s="5">
        <v>10</v>
      </c>
      <c r="N186" s="5"/>
      <c r="O186" s="66"/>
    </row>
    <row r="187" spans="2:15" x14ac:dyDescent="0.25">
      <c r="B187" s="80"/>
      <c r="C187" s="5"/>
      <c r="D187" s="5"/>
      <c r="E187" s="5"/>
      <c r="F187" s="5" t="s">
        <v>428</v>
      </c>
      <c r="G187" s="5" t="s">
        <v>235</v>
      </c>
      <c r="H187" s="5">
        <v>10</v>
      </c>
      <c r="I187" s="5"/>
      <c r="J187" s="5"/>
      <c r="K187" s="5"/>
      <c r="L187" s="5"/>
      <c r="M187" s="5">
        <v>10</v>
      </c>
      <c r="N187" s="5"/>
      <c r="O187" s="66"/>
    </row>
    <row r="188" spans="2:15" x14ac:dyDescent="0.25">
      <c r="B188" s="80"/>
      <c r="C188" s="5"/>
      <c r="D188" s="5"/>
      <c r="E188" s="5"/>
      <c r="F188" s="5" t="s">
        <v>429</v>
      </c>
      <c r="G188" s="5" t="s">
        <v>235</v>
      </c>
      <c r="H188" s="5">
        <v>20</v>
      </c>
      <c r="I188" s="5"/>
      <c r="J188" s="5"/>
      <c r="K188" s="5"/>
      <c r="L188" s="5"/>
      <c r="M188" s="5">
        <v>20</v>
      </c>
      <c r="N188" s="5"/>
      <c r="O188" s="66"/>
    </row>
    <row r="189" spans="2:15" x14ac:dyDescent="0.25">
      <c r="B189" s="80"/>
      <c r="C189" s="5"/>
      <c r="D189" s="5"/>
      <c r="E189" s="5"/>
      <c r="F189" s="5" t="s">
        <v>430</v>
      </c>
      <c r="G189" s="5" t="s">
        <v>235</v>
      </c>
      <c r="H189" s="5">
        <v>20</v>
      </c>
      <c r="I189" s="5"/>
      <c r="J189" s="5"/>
      <c r="K189" s="5"/>
      <c r="L189" s="5"/>
      <c r="M189" s="5">
        <v>20</v>
      </c>
      <c r="N189" s="5"/>
      <c r="O189" s="66"/>
    </row>
    <row r="190" spans="2:15" x14ac:dyDescent="0.25">
      <c r="B190" s="80"/>
      <c r="C190" s="5"/>
      <c r="D190" s="5"/>
      <c r="E190" s="5"/>
      <c r="F190" s="5" t="s">
        <v>431</v>
      </c>
      <c r="G190" s="5" t="s">
        <v>298</v>
      </c>
      <c r="H190" s="5">
        <v>2</v>
      </c>
      <c r="I190" s="5"/>
      <c r="J190" s="5"/>
      <c r="K190" s="5"/>
      <c r="L190" s="5"/>
      <c r="M190" s="5">
        <v>2</v>
      </c>
      <c r="N190" s="5"/>
      <c r="O190" s="66"/>
    </row>
    <row r="191" spans="2:15" x14ac:dyDescent="0.25">
      <c r="B191" s="80"/>
      <c r="C191" s="5"/>
      <c r="D191" s="5"/>
      <c r="E191" s="5"/>
      <c r="F191" s="5" t="s">
        <v>432</v>
      </c>
      <c r="G191" s="5" t="s">
        <v>235</v>
      </c>
      <c r="H191" s="5">
        <v>30</v>
      </c>
      <c r="I191" s="5"/>
      <c r="J191" s="5"/>
      <c r="K191" s="5"/>
      <c r="L191" s="5"/>
      <c r="M191" s="5">
        <v>30</v>
      </c>
      <c r="N191" s="5"/>
      <c r="O191" s="66"/>
    </row>
    <row r="192" spans="2:15" x14ac:dyDescent="0.25">
      <c r="B192" s="80"/>
      <c r="C192" s="5"/>
      <c r="D192" s="5"/>
      <c r="E192" s="5"/>
      <c r="F192" s="5" t="s">
        <v>433</v>
      </c>
      <c r="G192" s="5" t="s">
        <v>235</v>
      </c>
      <c r="H192" s="5">
        <v>1</v>
      </c>
      <c r="I192" s="5"/>
      <c r="J192" s="5"/>
      <c r="K192" s="5"/>
      <c r="L192" s="5"/>
      <c r="M192" s="5">
        <v>1</v>
      </c>
      <c r="N192" s="5"/>
      <c r="O192" s="66"/>
    </row>
    <row r="193" spans="2:15" x14ac:dyDescent="0.25">
      <c r="B193" s="80"/>
      <c r="C193" s="5"/>
      <c r="D193" s="5"/>
      <c r="E193" s="5"/>
      <c r="F193" s="5" t="s">
        <v>434</v>
      </c>
      <c r="G193" s="5" t="s">
        <v>235</v>
      </c>
      <c r="H193" s="5">
        <v>4</v>
      </c>
      <c r="I193" s="5"/>
      <c r="J193" s="5"/>
      <c r="K193" s="5"/>
      <c r="L193" s="5"/>
      <c r="M193" s="5">
        <v>4</v>
      </c>
      <c r="N193" s="5"/>
      <c r="O193" s="66"/>
    </row>
    <row r="194" spans="2:15" x14ac:dyDescent="0.25">
      <c r="B194" s="80"/>
      <c r="C194" s="5"/>
      <c r="D194" s="5"/>
      <c r="E194" s="5"/>
      <c r="F194" s="5" t="s">
        <v>435</v>
      </c>
      <c r="G194" s="5" t="s">
        <v>235</v>
      </c>
      <c r="H194" s="5">
        <v>60</v>
      </c>
      <c r="I194" s="5"/>
      <c r="J194" s="5"/>
      <c r="K194" s="5"/>
      <c r="L194" s="5"/>
      <c r="M194" s="5">
        <v>60</v>
      </c>
      <c r="N194" s="5"/>
      <c r="O194" s="66"/>
    </row>
    <row r="195" spans="2:15" ht="30" x14ac:dyDescent="0.25">
      <c r="B195" s="80"/>
      <c r="C195" s="5"/>
      <c r="D195" s="5"/>
      <c r="E195" s="5"/>
      <c r="F195" s="5" t="s">
        <v>436</v>
      </c>
      <c r="G195" s="5" t="s">
        <v>235</v>
      </c>
      <c r="H195" s="5">
        <v>100</v>
      </c>
      <c r="I195" s="5"/>
      <c r="J195" s="5"/>
      <c r="K195" s="5"/>
      <c r="L195" s="5"/>
      <c r="M195" s="5">
        <v>100</v>
      </c>
      <c r="N195" s="5"/>
      <c r="O195" s="66"/>
    </row>
    <row r="196" spans="2:15" x14ac:dyDescent="0.25">
      <c r="B196" s="80"/>
      <c r="C196" s="5"/>
      <c r="D196" s="5"/>
      <c r="E196" s="5"/>
      <c r="F196" s="5" t="s">
        <v>437</v>
      </c>
      <c r="G196" s="5" t="s">
        <v>235</v>
      </c>
      <c r="H196" s="5">
        <v>50</v>
      </c>
      <c r="I196" s="5"/>
      <c r="J196" s="5"/>
      <c r="K196" s="5"/>
      <c r="L196" s="5"/>
      <c r="M196" s="5">
        <v>50</v>
      </c>
      <c r="N196" s="5"/>
      <c r="O196" s="66"/>
    </row>
    <row r="197" spans="2:15" ht="60" x14ac:dyDescent="0.25">
      <c r="B197" s="80"/>
      <c r="C197" s="5"/>
      <c r="D197" s="5"/>
      <c r="E197" s="5"/>
      <c r="F197" s="5" t="s">
        <v>438</v>
      </c>
      <c r="G197" s="5" t="s">
        <v>235</v>
      </c>
      <c r="H197" s="5">
        <v>200</v>
      </c>
      <c r="I197" s="5"/>
      <c r="J197" s="5"/>
      <c r="K197" s="5"/>
      <c r="L197" s="5"/>
      <c r="M197" s="5">
        <v>200</v>
      </c>
      <c r="N197" s="5"/>
      <c r="O197" s="66"/>
    </row>
    <row r="198" spans="2:15" ht="45" x14ac:dyDescent="0.25">
      <c r="B198" s="80"/>
      <c r="C198" s="5"/>
      <c r="D198" s="5"/>
      <c r="E198" s="5"/>
      <c r="F198" s="5" t="s">
        <v>439</v>
      </c>
      <c r="G198" s="5" t="s">
        <v>235</v>
      </c>
      <c r="H198" s="5">
        <v>200</v>
      </c>
      <c r="I198" s="5"/>
      <c r="J198" s="5"/>
      <c r="K198" s="5"/>
      <c r="L198" s="5"/>
      <c r="M198" s="5">
        <v>200</v>
      </c>
      <c r="N198" s="5"/>
      <c r="O198" s="66"/>
    </row>
    <row r="199" spans="2:15" ht="30" x14ac:dyDescent="0.25">
      <c r="B199" s="80"/>
      <c r="C199" s="5"/>
      <c r="D199" s="5"/>
      <c r="E199" s="5"/>
      <c r="F199" s="5" t="s">
        <v>440</v>
      </c>
      <c r="G199" s="5" t="s">
        <v>235</v>
      </c>
      <c r="H199" s="5">
        <v>70</v>
      </c>
      <c r="I199" s="5"/>
      <c r="J199" s="5"/>
      <c r="K199" s="5"/>
      <c r="L199" s="5"/>
      <c r="M199" s="5">
        <v>70</v>
      </c>
      <c r="N199" s="5"/>
      <c r="O199" s="66"/>
    </row>
    <row r="200" spans="2:15" ht="30" x14ac:dyDescent="0.25">
      <c r="B200" s="80"/>
      <c r="C200" s="5"/>
      <c r="D200" s="5"/>
      <c r="E200" s="5"/>
      <c r="F200" s="5" t="s">
        <v>441</v>
      </c>
      <c r="G200" s="5" t="s">
        <v>400</v>
      </c>
      <c r="H200" s="5">
        <v>12</v>
      </c>
      <c r="I200" s="5"/>
      <c r="J200" s="5"/>
      <c r="K200" s="5"/>
      <c r="L200" s="5"/>
      <c r="M200" s="5">
        <v>12</v>
      </c>
      <c r="N200" s="5"/>
      <c r="O200" s="66"/>
    </row>
    <row r="201" spans="2:15" ht="45" x14ac:dyDescent="0.25">
      <c r="B201" s="80"/>
      <c r="C201" s="5"/>
      <c r="D201" s="5"/>
      <c r="E201" s="5"/>
      <c r="F201" s="5" t="s">
        <v>442</v>
      </c>
      <c r="G201" s="5" t="s">
        <v>235</v>
      </c>
      <c r="H201" s="5">
        <v>2</v>
      </c>
      <c r="I201" s="5"/>
      <c r="J201" s="5"/>
      <c r="K201" s="5"/>
      <c r="L201" s="5"/>
      <c r="M201" s="5">
        <v>2</v>
      </c>
      <c r="N201" s="5"/>
      <c r="O201" s="66"/>
    </row>
    <row r="202" spans="2:15" ht="30" x14ac:dyDescent="0.25">
      <c r="B202" s="80"/>
      <c r="C202" s="5"/>
      <c r="D202" s="5"/>
      <c r="E202" s="5"/>
      <c r="F202" s="5" t="s">
        <v>443</v>
      </c>
      <c r="G202" s="5" t="s">
        <v>235</v>
      </c>
      <c r="H202" s="5">
        <v>16</v>
      </c>
      <c r="I202" s="5"/>
      <c r="J202" s="5"/>
      <c r="K202" s="5"/>
      <c r="L202" s="5"/>
      <c r="M202" s="5">
        <v>16</v>
      </c>
      <c r="N202" s="5"/>
      <c r="O202" s="66"/>
    </row>
    <row r="203" spans="2:15" ht="30" x14ac:dyDescent="0.25">
      <c r="B203" s="80"/>
      <c r="C203" s="5"/>
      <c r="D203" s="5"/>
      <c r="E203" s="5"/>
      <c r="F203" s="5" t="s">
        <v>444</v>
      </c>
      <c r="G203" s="5" t="s">
        <v>235</v>
      </c>
      <c r="H203" s="5">
        <v>24</v>
      </c>
      <c r="I203" s="5"/>
      <c r="J203" s="5"/>
      <c r="K203" s="5"/>
      <c r="L203" s="5"/>
      <c r="M203" s="5">
        <v>24</v>
      </c>
      <c r="N203" s="5"/>
      <c r="O203" s="66"/>
    </row>
    <row r="204" spans="2:15" x14ac:dyDescent="0.25">
      <c r="B204" s="80"/>
      <c r="C204" s="5"/>
      <c r="D204" s="5"/>
      <c r="E204" s="5"/>
      <c r="F204" s="5" t="s">
        <v>445</v>
      </c>
      <c r="G204" s="5" t="s">
        <v>446</v>
      </c>
      <c r="H204" s="5">
        <v>10</v>
      </c>
      <c r="I204" s="5"/>
      <c r="J204" s="5"/>
      <c r="K204" s="5"/>
      <c r="L204" s="5"/>
      <c r="M204" s="5">
        <v>10</v>
      </c>
      <c r="N204" s="5"/>
      <c r="O204" s="66"/>
    </row>
    <row r="205" spans="2:15" ht="30" x14ac:dyDescent="0.25">
      <c r="B205" s="80"/>
      <c r="C205" s="5"/>
      <c r="D205" s="5"/>
      <c r="E205" s="5"/>
      <c r="F205" s="5" t="s">
        <v>447</v>
      </c>
      <c r="G205" s="5" t="s">
        <v>235</v>
      </c>
      <c r="H205" s="5">
        <v>4</v>
      </c>
      <c r="I205" s="5"/>
      <c r="J205" s="5"/>
      <c r="K205" s="5"/>
      <c r="L205" s="5"/>
      <c r="M205" s="5">
        <v>4</v>
      </c>
      <c r="N205" s="5"/>
      <c r="O205" s="66"/>
    </row>
    <row r="206" spans="2:15" ht="30" x14ac:dyDescent="0.25">
      <c r="B206" s="80"/>
      <c r="C206" s="5"/>
      <c r="D206" s="5"/>
      <c r="E206" s="5"/>
      <c r="F206" s="5" t="s">
        <v>448</v>
      </c>
      <c r="G206" s="5" t="s">
        <v>449</v>
      </c>
      <c r="H206" s="5">
        <v>10</v>
      </c>
      <c r="I206" s="5"/>
      <c r="J206" s="5"/>
      <c r="K206" s="5"/>
      <c r="L206" s="5"/>
      <c r="M206" s="5">
        <v>10</v>
      </c>
      <c r="N206" s="5"/>
      <c r="O206" s="66"/>
    </row>
    <row r="207" spans="2:15" x14ac:dyDescent="0.25">
      <c r="B207" s="80"/>
      <c r="C207" s="5"/>
      <c r="D207" s="5"/>
      <c r="E207" s="5"/>
      <c r="F207" s="5" t="s">
        <v>450</v>
      </c>
      <c r="G207" s="5" t="s">
        <v>235</v>
      </c>
      <c r="H207" s="5">
        <v>5</v>
      </c>
      <c r="I207" s="5"/>
      <c r="J207" s="5"/>
      <c r="K207" s="5"/>
      <c r="L207" s="5"/>
      <c r="M207" s="5">
        <v>5</v>
      </c>
      <c r="N207" s="5"/>
      <c r="O207" s="66"/>
    </row>
    <row r="208" spans="2:15" ht="30" x14ac:dyDescent="0.25">
      <c r="B208" s="80"/>
      <c r="C208" s="5"/>
      <c r="D208" s="5"/>
      <c r="E208" s="5"/>
      <c r="F208" s="5" t="s">
        <v>451</v>
      </c>
      <c r="G208" s="5" t="s">
        <v>235</v>
      </c>
      <c r="H208" s="5">
        <v>20</v>
      </c>
      <c r="I208" s="5"/>
      <c r="J208" s="5"/>
      <c r="K208" s="5"/>
      <c r="L208" s="5"/>
      <c r="M208" s="5">
        <v>20</v>
      </c>
      <c r="N208" s="5"/>
      <c r="O208" s="66"/>
    </row>
    <row r="209" spans="2:15" ht="45" x14ac:dyDescent="0.25">
      <c r="B209" s="80"/>
      <c r="C209" s="5"/>
      <c r="D209" s="5"/>
      <c r="E209" s="5"/>
      <c r="F209" s="5" t="s">
        <v>452</v>
      </c>
      <c r="G209" s="5" t="s">
        <v>235</v>
      </c>
      <c r="H209" s="5">
        <v>10</v>
      </c>
      <c r="I209" s="5"/>
      <c r="J209" s="5"/>
      <c r="K209" s="5"/>
      <c r="L209" s="5"/>
      <c r="M209" s="5">
        <v>10</v>
      </c>
      <c r="N209" s="5"/>
      <c r="O209" s="66"/>
    </row>
    <row r="210" spans="2:15" x14ac:dyDescent="0.25">
      <c r="B210" s="80"/>
      <c r="C210" s="5"/>
      <c r="D210" s="5"/>
      <c r="E210" s="5"/>
      <c r="F210" s="5" t="s">
        <v>453</v>
      </c>
      <c r="G210" s="5" t="s">
        <v>454</v>
      </c>
      <c r="H210" s="5">
        <v>30</v>
      </c>
      <c r="I210" s="5"/>
      <c r="J210" s="5"/>
      <c r="K210" s="5"/>
      <c r="L210" s="5"/>
      <c r="M210" s="5">
        <v>30</v>
      </c>
      <c r="N210" s="5"/>
      <c r="O210" s="66"/>
    </row>
    <row r="211" spans="2:15" x14ac:dyDescent="0.25">
      <c r="B211" s="80"/>
      <c r="C211" s="5"/>
      <c r="D211" s="5"/>
      <c r="E211" s="5"/>
      <c r="F211" s="5" t="s">
        <v>455</v>
      </c>
      <c r="G211" s="5" t="s">
        <v>454</v>
      </c>
      <c r="H211" s="5">
        <v>30</v>
      </c>
      <c r="I211" s="5"/>
      <c r="J211" s="5"/>
      <c r="K211" s="5"/>
      <c r="L211" s="5"/>
      <c r="M211" s="5">
        <v>30</v>
      </c>
      <c r="N211" s="5"/>
      <c r="O211" s="66"/>
    </row>
    <row r="212" spans="2:15" ht="45" x14ac:dyDescent="0.25">
      <c r="B212" s="80"/>
      <c r="C212" s="5"/>
      <c r="D212" s="5"/>
      <c r="E212" s="5"/>
      <c r="F212" s="5" t="s">
        <v>456</v>
      </c>
      <c r="G212" s="5" t="s">
        <v>235</v>
      </c>
      <c r="H212" s="5">
        <v>15</v>
      </c>
      <c r="I212" s="5"/>
      <c r="J212" s="5"/>
      <c r="K212" s="5"/>
      <c r="L212" s="5"/>
      <c r="M212" s="5">
        <v>15</v>
      </c>
      <c r="N212" s="5"/>
      <c r="O212" s="66"/>
    </row>
    <row r="213" spans="2:15" x14ac:dyDescent="0.25">
      <c r="B213" s="80"/>
      <c r="C213" s="5"/>
      <c r="D213" s="5"/>
      <c r="E213" s="5"/>
      <c r="F213" s="5" t="s">
        <v>457</v>
      </c>
      <c r="G213" s="5" t="s">
        <v>235</v>
      </c>
      <c r="H213" s="5">
        <v>30</v>
      </c>
      <c r="I213" s="5"/>
      <c r="J213" s="5"/>
      <c r="K213" s="5"/>
      <c r="L213" s="5"/>
      <c r="M213" s="5">
        <v>30</v>
      </c>
      <c r="N213" s="5"/>
      <c r="O213" s="66"/>
    </row>
    <row r="214" spans="2:15" ht="30" x14ac:dyDescent="0.25">
      <c r="B214" s="80"/>
      <c r="C214" s="5"/>
      <c r="D214" s="5"/>
      <c r="E214" s="5"/>
      <c r="F214" s="5" t="s">
        <v>458</v>
      </c>
      <c r="G214" s="5" t="s">
        <v>449</v>
      </c>
      <c r="H214" s="5">
        <v>10</v>
      </c>
      <c r="I214" s="5"/>
      <c r="J214" s="5"/>
      <c r="K214" s="5"/>
      <c r="L214" s="5"/>
      <c r="M214" s="5">
        <v>10</v>
      </c>
      <c r="N214" s="5"/>
      <c r="O214" s="66"/>
    </row>
    <row r="215" spans="2:15" ht="45" x14ac:dyDescent="0.25">
      <c r="B215" s="80"/>
      <c r="C215" s="5"/>
      <c r="D215" s="5"/>
      <c r="E215" s="5"/>
      <c r="F215" s="5" t="s">
        <v>459</v>
      </c>
      <c r="G215" s="5" t="s">
        <v>235</v>
      </c>
      <c r="H215" s="5">
        <v>16</v>
      </c>
      <c r="I215" s="5"/>
      <c r="J215" s="5"/>
      <c r="K215" s="5"/>
      <c r="L215" s="5"/>
      <c r="M215" s="5">
        <v>16</v>
      </c>
      <c r="N215" s="5"/>
      <c r="O215" s="66"/>
    </row>
    <row r="216" spans="2:15" x14ac:dyDescent="0.25">
      <c r="B216" s="80"/>
      <c r="C216" s="5"/>
      <c r="D216" s="5"/>
      <c r="E216" s="5"/>
      <c r="F216" s="5" t="s">
        <v>460</v>
      </c>
      <c r="G216" s="5" t="s">
        <v>235</v>
      </c>
      <c r="H216" s="5">
        <v>1</v>
      </c>
      <c r="I216" s="5"/>
      <c r="J216" s="5"/>
      <c r="K216" s="5"/>
      <c r="L216" s="5"/>
      <c r="M216" s="5">
        <v>1</v>
      </c>
      <c r="N216" s="5"/>
      <c r="O216" s="66"/>
    </row>
    <row r="217" spans="2:15" x14ac:dyDescent="0.25">
      <c r="B217" s="80"/>
      <c r="C217" s="5"/>
      <c r="D217" s="5"/>
      <c r="E217" s="5"/>
      <c r="F217" s="5" t="s">
        <v>461</v>
      </c>
      <c r="G217" s="5" t="s">
        <v>235</v>
      </c>
      <c r="H217" s="5">
        <v>1</v>
      </c>
      <c r="I217" s="5"/>
      <c r="J217" s="5"/>
      <c r="K217" s="5"/>
      <c r="L217" s="5"/>
      <c r="M217" s="5">
        <v>1</v>
      </c>
      <c r="N217" s="5"/>
      <c r="O217" s="66"/>
    </row>
    <row r="218" spans="2:15" x14ac:dyDescent="0.25">
      <c r="B218" s="80"/>
      <c r="C218" s="5"/>
      <c r="D218" s="5"/>
      <c r="E218" s="5"/>
      <c r="F218" s="5" t="s">
        <v>462</v>
      </c>
      <c r="G218" s="5" t="s">
        <v>235</v>
      </c>
      <c r="H218" s="5">
        <v>1</v>
      </c>
      <c r="I218" s="5"/>
      <c r="J218" s="5"/>
      <c r="K218" s="5"/>
      <c r="L218" s="5"/>
      <c r="M218" s="5">
        <v>1</v>
      </c>
      <c r="N218" s="5"/>
      <c r="O218" s="66"/>
    </row>
    <row r="219" spans="2:15" x14ac:dyDescent="0.25">
      <c r="B219" s="80"/>
      <c r="C219" s="5"/>
      <c r="D219" s="5"/>
      <c r="E219" s="5"/>
      <c r="F219" s="5" t="s">
        <v>463</v>
      </c>
      <c r="G219" s="5" t="s">
        <v>235</v>
      </c>
      <c r="H219" s="5">
        <v>1</v>
      </c>
      <c r="I219" s="5"/>
      <c r="J219" s="5"/>
      <c r="K219" s="5"/>
      <c r="L219" s="5"/>
      <c r="M219" s="5">
        <v>1</v>
      </c>
      <c r="N219" s="5"/>
      <c r="O219" s="66"/>
    </row>
    <row r="220" spans="2:15" x14ac:dyDescent="0.25">
      <c r="B220" s="80"/>
      <c r="C220" s="5"/>
      <c r="D220" s="5"/>
      <c r="E220" s="5"/>
      <c r="F220" s="5" t="s">
        <v>464</v>
      </c>
      <c r="G220" s="5" t="s">
        <v>235</v>
      </c>
      <c r="H220" s="5">
        <v>1</v>
      </c>
      <c r="I220" s="5"/>
      <c r="J220" s="5"/>
      <c r="K220" s="5"/>
      <c r="L220" s="5"/>
      <c r="M220" s="5">
        <v>1</v>
      </c>
      <c r="N220" s="5"/>
      <c r="O220" s="66"/>
    </row>
    <row r="221" spans="2:15" ht="30" x14ac:dyDescent="0.25">
      <c r="B221" s="80"/>
      <c r="C221" s="5"/>
      <c r="D221" s="5"/>
      <c r="E221" s="5"/>
      <c r="F221" s="5" t="s">
        <v>465</v>
      </c>
      <c r="G221" s="5" t="s">
        <v>298</v>
      </c>
      <c r="H221" s="5">
        <v>1</v>
      </c>
      <c r="I221" s="5"/>
      <c r="J221" s="5"/>
      <c r="K221" s="5"/>
      <c r="L221" s="5"/>
      <c r="M221" s="5">
        <v>1</v>
      </c>
      <c r="N221" s="5"/>
      <c r="O221" s="66"/>
    </row>
    <row r="222" spans="2:15" ht="30" x14ac:dyDescent="0.25">
      <c r="B222" s="80"/>
      <c r="C222" s="5"/>
      <c r="D222" s="5"/>
      <c r="E222" s="5"/>
      <c r="F222" s="5" t="s">
        <v>466</v>
      </c>
      <c r="G222" s="5" t="s">
        <v>298</v>
      </c>
      <c r="H222" s="5">
        <v>1</v>
      </c>
      <c r="I222" s="5"/>
      <c r="J222" s="5"/>
      <c r="K222" s="5"/>
      <c r="L222" s="5"/>
      <c r="M222" s="5">
        <v>1</v>
      </c>
      <c r="N222" s="5"/>
      <c r="O222" s="66"/>
    </row>
    <row r="223" spans="2:15" ht="30" x14ac:dyDescent="0.25">
      <c r="B223" s="80"/>
      <c r="C223" s="5"/>
      <c r="D223" s="5"/>
      <c r="E223" s="5"/>
      <c r="F223" s="5" t="s">
        <v>467</v>
      </c>
      <c r="G223" s="5" t="s">
        <v>298</v>
      </c>
      <c r="H223" s="5">
        <v>1</v>
      </c>
      <c r="I223" s="5"/>
      <c r="J223" s="5"/>
      <c r="K223" s="5"/>
      <c r="L223" s="5"/>
      <c r="M223" s="5">
        <v>1</v>
      </c>
      <c r="N223" s="5"/>
      <c r="O223" s="66"/>
    </row>
    <row r="224" spans="2:15" ht="45" x14ac:dyDescent="0.25">
      <c r="B224" s="80"/>
      <c r="C224" s="5"/>
      <c r="D224" s="5"/>
      <c r="E224" s="5"/>
      <c r="F224" s="5" t="s">
        <v>468</v>
      </c>
      <c r="G224" s="5" t="s">
        <v>235</v>
      </c>
      <c r="H224" s="5">
        <v>1</v>
      </c>
      <c r="I224" s="5"/>
      <c r="J224" s="5"/>
      <c r="K224" s="5"/>
      <c r="L224" s="5"/>
      <c r="M224" s="5">
        <v>1</v>
      </c>
      <c r="N224" s="5"/>
      <c r="O224" s="66"/>
    </row>
    <row r="225" spans="2:15" ht="30" x14ac:dyDescent="0.25">
      <c r="B225" s="80"/>
      <c r="C225" s="5"/>
      <c r="D225" s="5"/>
      <c r="E225" s="5"/>
      <c r="F225" s="5" t="s">
        <v>469</v>
      </c>
      <c r="G225" s="5" t="s">
        <v>235</v>
      </c>
      <c r="H225" s="5">
        <v>2</v>
      </c>
      <c r="I225" s="5"/>
      <c r="J225" s="5"/>
      <c r="K225" s="5"/>
      <c r="L225" s="5"/>
      <c r="M225" s="5">
        <v>2</v>
      </c>
      <c r="N225" s="5"/>
      <c r="O225" s="66"/>
    </row>
    <row r="226" spans="2:15" ht="45" x14ac:dyDescent="0.25">
      <c r="B226" s="80"/>
      <c r="C226" s="5"/>
      <c r="D226" s="5"/>
      <c r="E226" s="5"/>
      <c r="F226" s="5" t="s">
        <v>470</v>
      </c>
      <c r="G226" s="5" t="s">
        <v>235</v>
      </c>
      <c r="H226" s="5">
        <v>5</v>
      </c>
      <c r="I226" s="5"/>
      <c r="J226" s="5"/>
      <c r="K226" s="5"/>
      <c r="L226" s="5"/>
      <c r="M226" s="5">
        <v>5</v>
      </c>
      <c r="N226" s="5"/>
      <c r="O226" s="66"/>
    </row>
    <row r="227" spans="2:15" x14ac:dyDescent="0.25">
      <c r="B227" s="80"/>
      <c r="C227" s="5"/>
      <c r="D227" s="5"/>
      <c r="E227" s="5"/>
      <c r="F227" s="5" t="s">
        <v>471</v>
      </c>
      <c r="G227" s="5" t="s">
        <v>235</v>
      </c>
      <c r="H227" s="5">
        <v>20</v>
      </c>
      <c r="I227" s="5"/>
      <c r="J227" s="5"/>
      <c r="K227" s="5"/>
      <c r="L227" s="5"/>
      <c r="M227" s="5">
        <v>20</v>
      </c>
      <c r="N227" s="5"/>
      <c r="O227" s="66"/>
    </row>
    <row r="228" spans="2:15" ht="30" x14ac:dyDescent="0.25">
      <c r="B228" s="80"/>
      <c r="C228" s="5"/>
      <c r="D228" s="5"/>
      <c r="E228" s="5"/>
      <c r="F228" s="5" t="s">
        <v>472</v>
      </c>
      <c r="G228" s="5" t="s">
        <v>473</v>
      </c>
      <c r="H228" s="5">
        <v>10</v>
      </c>
      <c r="I228" s="5"/>
      <c r="J228" s="5"/>
      <c r="K228" s="5"/>
      <c r="L228" s="5"/>
      <c r="M228" s="5">
        <v>10</v>
      </c>
      <c r="N228" s="5"/>
      <c r="O228" s="66"/>
    </row>
    <row r="229" spans="2:15" x14ac:dyDescent="0.25">
      <c r="B229" s="80"/>
      <c r="C229" s="5"/>
      <c r="D229" s="5"/>
      <c r="E229" s="5"/>
      <c r="F229" s="5" t="s">
        <v>474</v>
      </c>
      <c r="G229" s="5" t="s">
        <v>235</v>
      </c>
      <c r="H229" s="5">
        <v>4</v>
      </c>
      <c r="I229" s="5"/>
      <c r="J229" s="5"/>
      <c r="K229" s="5"/>
      <c r="L229" s="5"/>
      <c r="M229" s="5">
        <v>4</v>
      </c>
      <c r="N229" s="5"/>
      <c r="O229" s="66"/>
    </row>
    <row r="230" spans="2:15" x14ac:dyDescent="0.25">
      <c r="B230" s="80"/>
      <c r="C230" s="5"/>
      <c r="D230" s="5"/>
      <c r="E230" s="5"/>
      <c r="F230" s="5" t="s">
        <v>475</v>
      </c>
      <c r="G230" s="5" t="s">
        <v>235</v>
      </c>
      <c r="H230" s="5">
        <v>50</v>
      </c>
      <c r="I230" s="5"/>
      <c r="J230" s="5"/>
      <c r="K230" s="5"/>
      <c r="L230" s="5"/>
      <c r="M230" s="5">
        <v>50</v>
      </c>
      <c r="N230" s="5"/>
      <c r="O230" s="66"/>
    </row>
    <row r="231" spans="2:15" ht="30" x14ac:dyDescent="0.25">
      <c r="B231" s="80"/>
      <c r="C231" s="5"/>
      <c r="D231" s="5"/>
      <c r="E231" s="5"/>
      <c r="F231" s="5" t="s">
        <v>476</v>
      </c>
      <c r="G231" s="5" t="s">
        <v>230</v>
      </c>
      <c r="H231" s="5">
        <v>6</v>
      </c>
      <c r="I231" s="5"/>
      <c r="J231" s="5"/>
      <c r="K231" s="5"/>
      <c r="L231" s="5"/>
      <c r="M231" s="5">
        <v>6</v>
      </c>
      <c r="N231" s="5"/>
      <c r="O231" s="66"/>
    </row>
    <row r="232" spans="2:15" x14ac:dyDescent="0.25">
      <c r="B232" s="80"/>
      <c r="C232" s="5"/>
      <c r="D232" s="5"/>
      <c r="E232" s="5"/>
      <c r="F232" s="5" t="s">
        <v>477</v>
      </c>
      <c r="G232" s="5" t="s">
        <v>235</v>
      </c>
      <c r="H232" s="5">
        <v>1</v>
      </c>
      <c r="I232" s="5"/>
      <c r="J232" s="5"/>
      <c r="K232" s="5"/>
      <c r="L232" s="5"/>
      <c r="M232" s="5">
        <v>1</v>
      </c>
      <c r="N232" s="5"/>
      <c r="O232" s="66"/>
    </row>
    <row r="233" spans="2:15" ht="30" x14ac:dyDescent="0.25">
      <c r="B233" s="80"/>
      <c r="C233" s="5"/>
      <c r="D233" s="5"/>
      <c r="E233" s="5"/>
      <c r="F233" s="5" t="s">
        <v>478</v>
      </c>
      <c r="G233" s="5" t="s">
        <v>235</v>
      </c>
      <c r="H233" s="5">
        <v>25</v>
      </c>
      <c r="I233" s="5"/>
      <c r="J233" s="5"/>
      <c r="K233" s="5"/>
      <c r="L233" s="5"/>
      <c r="M233" s="5">
        <v>25</v>
      </c>
      <c r="N233" s="5"/>
      <c r="O233" s="66"/>
    </row>
    <row r="234" spans="2:15" x14ac:dyDescent="0.25">
      <c r="B234" s="80"/>
      <c r="C234" s="5"/>
      <c r="D234" s="5"/>
      <c r="E234" s="5"/>
      <c r="F234" s="5" t="s">
        <v>479</v>
      </c>
      <c r="G234" s="5" t="s">
        <v>235</v>
      </c>
      <c r="H234" s="5">
        <v>20</v>
      </c>
      <c r="I234" s="5"/>
      <c r="J234" s="5"/>
      <c r="K234" s="5"/>
      <c r="L234" s="5"/>
      <c r="M234" s="5">
        <v>20</v>
      </c>
      <c r="N234" s="5"/>
      <c r="O234" s="66"/>
    </row>
    <row r="235" spans="2:15" x14ac:dyDescent="0.25">
      <c r="B235" s="80"/>
      <c r="C235" s="5"/>
      <c r="D235" s="5"/>
      <c r="E235" s="5"/>
      <c r="F235" s="5" t="s">
        <v>480</v>
      </c>
      <c r="G235" s="5" t="s">
        <v>235</v>
      </c>
      <c r="H235" s="5">
        <v>5</v>
      </c>
      <c r="I235" s="5"/>
      <c r="J235" s="5"/>
      <c r="K235" s="5"/>
      <c r="L235" s="5"/>
      <c r="M235" s="5">
        <v>5</v>
      </c>
      <c r="N235" s="5"/>
      <c r="O235" s="66"/>
    </row>
    <row r="236" spans="2:15" x14ac:dyDescent="0.25">
      <c r="B236" s="80"/>
      <c r="C236" s="5"/>
      <c r="D236" s="5"/>
      <c r="E236" s="5"/>
      <c r="F236" s="5" t="s">
        <v>481</v>
      </c>
      <c r="G236" s="5" t="s">
        <v>235</v>
      </c>
      <c r="H236" s="5">
        <v>5</v>
      </c>
      <c r="I236" s="5"/>
      <c r="J236" s="5"/>
      <c r="K236" s="5"/>
      <c r="L236" s="5"/>
      <c r="M236" s="5">
        <v>5</v>
      </c>
      <c r="N236" s="5"/>
      <c r="O236" s="66"/>
    </row>
    <row r="237" spans="2:15" x14ac:dyDescent="0.25">
      <c r="B237" s="80"/>
      <c r="C237" s="5"/>
      <c r="D237" s="5"/>
      <c r="E237" s="5"/>
      <c r="F237" s="5" t="s">
        <v>482</v>
      </c>
      <c r="G237" s="5" t="s">
        <v>235</v>
      </c>
      <c r="H237" s="5">
        <v>5</v>
      </c>
      <c r="I237" s="5"/>
      <c r="J237" s="5"/>
      <c r="K237" s="5"/>
      <c r="L237" s="5"/>
      <c r="M237" s="5">
        <v>5</v>
      </c>
      <c r="N237" s="5"/>
      <c r="O237" s="66"/>
    </row>
    <row r="238" spans="2:15" x14ac:dyDescent="0.25">
      <c r="B238" s="80"/>
      <c r="C238" s="5"/>
      <c r="D238" s="5"/>
      <c r="E238" s="5"/>
      <c r="F238" s="5" t="s">
        <v>483</v>
      </c>
      <c r="G238" s="5" t="s">
        <v>235</v>
      </c>
      <c r="H238" s="5">
        <v>10</v>
      </c>
      <c r="I238" s="5"/>
      <c r="J238" s="5"/>
      <c r="K238" s="5"/>
      <c r="L238" s="5"/>
      <c r="M238" s="5">
        <v>10</v>
      </c>
      <c r="N238" s="5"/>
      <c r="O238" s="66"/>
    </row>
    <row r="239" spans="2:15" x14ac:dyDescent="0.25">
      <c r="B239" s="80"/>
      <c r="C239" s="5"/>
      <c r="D239" s="5"/>
      <c r="E239" s="5"/>
      <c r="F239" s="5" t="s">
        <v>484</v>
      </c>
      <c r="G239" s="5" t="s">
        <v>235</v>
      </c>
      <c r="H239" s="5">
        <v>10</v>
      </c>
      <c r="I239" s="5"/>
      <c r="J239" s="5"/>
      <c r="K239" s="5"/>
      <c r="L239" s="5"/>
      <c r="M239" s="5">
        <v>10</v>
      </c>
      <c r="N239" s="5"/>
      <c r="O239" s="66"/>
    </row>
    <row r="240" spans="2:15" ht="30" x14ac:dyDescent="0.25">
      <c r="B240" s="80"/>
      <c r="C240" s="5"/>
      <c r="D240" s="5"/>
      <c r="E240" s="5"/>
      <c r="F240" s="5" t="s">
        <v>485</v>
      </c>
      <c r="G240" s="5" t="s">
        <v>235</v>
      </c>
      <c r="H240" s="5">
        <v>2</v>
      </c>
      <c r="I240" s="5"/>
      <c r="J240" s="5"/>
      <c r="K240" s="5"/>
      <c r="L240" s="5"/>
      <c r="M240" s="5">
        <v>2</v>
      </c>
      <c r="N240" s="5"/>
      <c r="O240" s="66"/>
    </row>
    <row r="241" spans="2:15" ht="30" x14ac:dyDescent="0.25">
      <c r="B241" s="80"/>
      <c r="C241" s="5"/>
      <c r="D241" s="5"/>
      <c r="E241" s="5"/>
      <c r="F241" s="5" t="s">
        <v>486</v>
      </c>
      <c r="G241" s="5" t="s">
        <v>487</v>
      </c>
      <c r="H241" s="5">
        <v>4</v>
      </c>
      <c r="I241" s="5"/>
      <c r="J241" s="5"/>
      <c r="K241" s="5"/>
      <c r="L241" s="5"/>
      <c r="M241" s="5">
        <v>4</v>
      </c>
      <c r="N241" s="5"/>
      <c r="O241" s="66"/>
    </row>
    <row r="242" spans="2:15" x14ac:dyDescent="0.25">
      <c r="B242" s="80"/>
      <c r="C242" s="5"/>
      <c r="D242" s="5"/>
      <c r="E242" s="5"/>
      <c r="F242" s="5" t="s">
        <v>488</v>
      </c>
      <c r="G242" s="5" t="s">
        <v>235</v>
      </c>
      <c r="H242" s="5">
        <v>100</v>
      </c>
      <c r="I242" s="5"/>
      <c r="J242" s="5"/>
      <c r="K242" s="5"/>
      <c r="L242" s="5"/>
      <c r="M242" s="5">
        <v>100</v>
      </c>
      <c r="N242" s="5"/>
      <c r="O242" s="66"/>
    </row>
    <row r="243" spans="2:15" x14ac:dyDescent="0.25">
      <c r="B243" s="80"/>
      <c r="C243" s="5"/>
      <c r="D243" s="5"/>
      <c r="E243" s="5"/>
      <c r="F243" s="5" t="s">
        <v>489</v>
      </c>
      <c r="G243" s="5" t="s">
        <v>449</v>
      </c>
      <c r="H243" s="5">
        <v>10</v>
      </c>
      <c r="I243" s="5"/>
      <c r="J243" s="5"/>
      <c r="K243" s="5"/>
      <c r="L243" s="5"/>
      <c r="M243" s="5">
        <v>10</v>
      </c>
      <c r="N243" s="5"/>
      <c r="O243" s="66"/>
    </row>
    <row r="244" spans="2:15" ht="30" x14ac:dyDescent="0.25">
      <c r="B244" s="80"/>
      <c r="C244" s="5"/>
      <c r="D244" s="5"/>
      <c r="E244" s="5"/>
      <c r="F244" s="5" t="s">
        <v>490</v>
      </c>
      <c r="G244" s="5" t="s">
        <v>230</v>
      </c>
      <c r="H244" s="5">
        <v>4</v>
      </c>
      <c r="I244" s="5"/>
      <c r="J244" s="5"/>
      <c r="K244" s="5"/>
      <c r="L244" s="5"/>
      <c r="M244" s="5">
        <v>4</v>
      </c>
      <c r="N244" s="5"/>
      <c r="O244" s="66"/>
    </row>
    <row r="245" spans="2:15" x14ac:dyDescent="0.25">
      <c r="B245" s="80"/>
      <c r="C245" s="5"/>
      <c r="D245" s="5"/>
      <c r="E245" s="5"/>
      <c r="F245" s="5" t="s">
        <v>491</v>
      </c>
      <c r="G245" s="5" t="s">
        <v>235</v>
      </c>
      <c r="H245" s="5">
        <v>50</v>
      </c>
      <c r="I245" s="5"/>
      <c r="J245" s="5"/>
      <c r="K245" s="5"/>
      <c r="L245" s="5"/>
      <c r="M245" s="5">
        <v>50</v>
      </c>
      <c r="N245" s="5"/>
      <c r="O245" s="66"/>
    </row>
    <row r="246" spans="2:15" ht="30" x14ac:dyDescent="0.25">
      <c r="B246" s="80"/>
      <c r="C246" s="5"/>
      <c r="D246" s="5"/>
      <c r="E246" s="5"/>
      <c r="F246" s="5" t="s">
        <v>492</v>
      </c>
      <c r="G246" s="5" t="s">
        <v>230</v>
      </c>
      <c r="H246" s="5">
        <v>36</v>
      </c>
      <c r="I246" s="5"/>
      <c r="J246" s="5"/>
      <c r="K246" s="5"/>
      <c r="L246" s="5"/>
      <c r="M246" s="5">
        <v>36</v>
      </c>
      <c r="N246" s="5"/>
      <c r="O246" s="66"/>
    </row>
    <row r="247" spans="2:15" ht="45" x14ac:dyDescent="0.25">
      <c r="B247" s="80"/>
      <c r="C247" s="5"/>
      <c r="D247" s="5"/>
      <c r="E247" s="5"/>
      <c r="F247" s="5" t="s">
        <v>493</v>
      </c>
      <c r="G247" s="5" t="s">
        <v>322</v>
      </c>
      <c r="H247" s="5">
        <v>30</v>
      </c>
      <c r="I247" s="5"/>
      <c r="J247" s="5"/>
      <c r="K247" s="5"/>
      <c r="L247" s="5"/>
      <c r="M247" s="5">
        <v>30</v>
      </c>
      <c r="N247" s="5"/>
      <c r="O247" s="66"/>
    </row>
    <row r="248" spans="2:15" ht="30" x14ac:dyDescent="0.25">
      <c r="B248" s="80"/>
      <c r="C248" s="5"/>
      <c r="D248" s="5"/>
      <c r="E248" s="5"/>
      <c r="F248" s="5" t="s">
        <v>494</v>
      </c>
      <c r="G248" s="5" t="s">
        <v>235</v>
      </c>
      <c r="H248" s="5">
        <v>2</v>
      </c>
      <c r="I248" s="5"/>
      <c r="J248" s="5"/>
      <c r="K248" s="5"/>
      <c r="L248" s="5"/>
      <c r="M248" s="5">
        <v>2</v>
      </c>
      <c r="N248" s="5"/>
      <c r="O248" s="66"/>
    </row>
    <row r="249" spans="2:15" ht="30" x14ac:dyDescent="0.25">
      <c r="B249" s="80"/>
      <c r="C249" s="5"/>
      <c r="D249" s="5"/>
      <c r="E249" s="5"/>
      <c r="F249" s="5" t="s">
        <v>495</v>
      </c>
      <c r="G249" s="5" t="s">
        <v>318</v>
      </c>
      <c r="H249" s="5">
        <v>100</v>
      </c>
      <c r="I249" s="5"/>
      <c r="J249" s="5"/>
      <c r="K249" s="5"/>
      <c r="L249" s="5"/>
      <c r="M249" s="5">
        <v>100</v>
      </c>
      <c r="N249" s="5"/>
      <c r="O249" s="66"/>
    </row>
    <row r="250" spans="2:15" ht="30" x14ac:dyDescent="0.25">
      <c r="B250" s="80"/>
      <c r="C250" s="5"/>
      <c r="D250" s="5"/>
      <c r="E250" s="5"/>
      <c r="F250" s="5" t="s">
        <v>496</v>
      </c>
      <c r="G250" s="5" t="s">
        <v>235</v>
      </c>
      <c r="H250" s="5">
        <v>2</v>
      </c>
      <c r="I250" s="5"/>
      <c r="J250" s="5"/>
      <c r="K250" s="5"/>
      <c r="L250" s="5"/>
      <c r="M250" s="5">
        <v>2</v>
      </c>
      <c r="N250" s="5"/>
      <c r="O250" s="66"/>
    </row>
    <row r="251" spans="2:15" ht="45" x14ac:dyDescent="0.25">
      <c r="B251" s="80"/>
      <c r="C251" s="5"/>
      <c r="D251" s="5"/>
      <c r="E251" s="5"/>
      <c r="F251" s="5" t="s">
        <v>497</v>
      </c>
      <c r="G251" s="5" t="s">
        <v>235</v>
      </c>
      <c r="H251" s="5">
        <v>20</v>
      </c>
      <c r="I251" s="5"/>
      <c r="J251" s="5"/>
      <c r="K251" s="5"/>
      <c r="L251" s="5"/>
      <c r="M251" s="5">
        <v>20</v>
      </c>
      <c r="N251" s="5"/>
      <c r="O251" s="66"/>
    </row>
    <row r="252" spans="2:15" ht="45" x14ac:dyDescent="0.25">
      <c r="B252" s="80"/>
      <c r="C252" s="5"/>
      <c r="D252" s="5"/>
      <c r="E252" s="5"/>
      <c r="F252" s="5" t="s">
        <v>498</v>
      </c>
      <c r="G252" s="5" t="s">
        <v>235</v>
      </c>
      <c r="H252" s="5">
        <v>200</v>
      </c>
      <c r="I252" s="5"/>
      <c r="J252" s="5"/>
      <c r="K252" s="5"/>
      <c r="L252" s="5"/>
      <c r="M252" s="5">
        <v>200</v>
      </c>
      <c r="N252" s="5"/>
      <c r="O252" s="66"/>
    </row>
    <row r="253" spans="2:15" ht="30" x14ac:dyDescent="0.25">
      <c r="B253" s="80"/>
      <c r="C253" s="5"/>
      <c r="D253" s="5"/>
      <c r="E253" s="5"/>
      <c r="F253" s="5" t="s">
        <v>499</v>
      </c>
      <c r="G253" s="5" t="s">
        <v>235</v>
      </c>
      <c r="H253" s="5">
        <v>2</v>
      </c>
      <c r="I253" s="5"/>
      <c r="J253" s="5"/>
      <c r="K253" s="5"/>
      <c r="L253" s="5"/>
      <c r="M253" s="5">
        <v>2</v>
      </c>
      <c r="N253" s="5"/>
      <c r="O253" s="66"/>
    </row>
    <row r="254" spans="2:15" ht="30" x14ac:dyDescent="0.25">
      <c r="B254" s="80"/>
      <c r="C254" s="5"/>
      <c r="D254" s="5"/>
      <c r="E254" s="5"/>
      <c r="F254" s="5" t="s">
        <v>500</v>
      </c>
      <c r="G254" s="5" t="s">
        <v>235</v>
      </c>
      <c r="H254" s="5">
        <v>10</v>
      </c>
      <c r="I254" s="5"/>
      <c r="J254" s="5"/>
      <c r="K254" s="5"/>
      <c r="L254" s="5"/>
      <c r="M254" s="5">
        <v>10</v>
      </c>
      <c r="N254" s="5"/>
      <c r="O254" s="66"/>
    </row>
    <row r="255" spans="2:15" x14ac:dyDescent="0.25">
      <c r="B255" s="80"/>
      <c r="C255" s="5"/>
      <c r="D255" s="5"/>
      <c r="E255" s="5"/>
      <c r="F255" s="5" t="s">
        <v>501</v>
      </c>
      <c r="G255" s="5" t="s">
        <v>277</v>
      </c>
      <c r="H255" s="5">
        <v>5</v>
      </c>
      <c r="I255" s="5"/>
      <c r="J255" s="5"/>
      <c r="K255" s="5"/>
      <c r="L255" s="5"/>
      <c r="M255" s="5">
        <v>5</v>
      </c>
      <c r="N255" s="5"/>
      <c r="O255" s="66"/>
    </row>
    <row r="256" spans="2:15" ht="30" x14ac:dyDescent="0.25">
      <c r="B256" s="80"/>
      <c r="C256" s="5"/>
      <c r="D256" s="5"/>
      <c r="E256" s="5"/>
      <c r="F256" s="5" t="s">
        <v>502</v>
      </c>
      <c r="G256" s="5" t="s">
        <v>277</v>
      </c>
      <c r="H256" s="5">
        <v>3</v>
      </c>
      <c r="I256" s="5"/>
      <c r="J256" s="5"/>
      <c r="K256" s="5"/>
      <c r="L256" s="5"/>
      <c r="M256" s="5">
        <v>3</v>
      </c>
      <c r="N256" s="5"/>
      <c r="O256" s="66"/>
    </row>
    <row r="257" spans="2:15" x14ac:dyDescent="0.25">
      <c r="B257" s="80"/>
      <c r="C257" s="5"/>
      <c r="D257" s="5"/>
      <c r="E257" s="5"/>
      <c r="F257" s="5" t="s">
        <v>503</v>
      </c>
      <c r="G257" s="5" t="s">
        <v>277</v>
      </c>
      <c r="H257" s="5">
        <v>3</v>
      </c>
      <c r="I257" s="5"/>
      <c r="J257" s="5"/>
      <c r="K257" s="5"/>
      <c r="L257" s="5"/>
      <c r="M257" s="5">
        <v>3</v>
      </c>
      <c r="N257" s="5"/>
      <c r="O257" s="66"/>
    </row>
    <row r="258" spans="2:15" x14ac:dyDescent="0.25">
      <c r="B258" s="80"/>
      <c r="C258" s="5"/>
      <c r="D258" s="5"/>
      <c r="E258" s="5"/>
      <c r="F258" s="5" t="s">
        <v>504</v>
      </c>
      <c r="G258" s="5" t="s">
        <v>277</v>
      </c>
      <c r="H258" s="5">
        <v>3</v>
      </c>
      <c r="I258" s="5"/>
      <c r="J258" s="5"/>
      <c r="K258" s="5"/>
      <c r="L258" s="5"/>
      <c r="M258" s="5">
        <v>3</v>
      </c>
      <c r="N258" s="5"/>
      <c r="O258" s="66"/>
    </row>
    <row r="259" spans="2:15" ht="30" x14ac:dyDescent="0.25">
      <c r="B259" s="80"/>
      <c r="C259" s="5"/>
      <c r="D259" s="5"/>
      <c r="E259" s="5"/>
      <c r="F259" s="5" t="s">
        <v>505</v>
      </c>
      <c r="G259" s="5" t="s">
        <v>235</v>
      </c>
      <c r="H259" s="5">
        <v>100</v>
      </c>
      <c r="I259" s="5"/>
      <c r="J259" s="5"/>
      <c r="K259" s="5"/>
      <c r="L259" s="5"/>
      <c r="M259" s="5">
        <v>100</v>
      </c>
      <c r="N259" s="5"/>
      <c r="O259" s="66"/>
    </row>
    <row r="260" spans="2:15" ht="30" x14ac:dyDescent="0.25">
      <c r="B260" s="80"/>
      <c r="C260" s="5"/>
      <c r="D260" s="5"/>
      <c r="E260" s="5"/>
      <c r="F260" s="5" t="s">
        <v>506</v>
      </c>
      <c r="G260" s="5" t="s">
        <v>235</v>
      </c>
      <c r="H260" s="5">
        <v>100</v>
      </c>
      <c r="I260" s="5"/>
      <c r="J260" s="5"/>
      <c r="K260" s="5"/>
      <c r="L260" s="5"/>
      <c r="M260" s="5">
        <v>100</v>
      </c>
      <c r="N260" s="5"/>
      <c r="O260" s="66"/>
    </row>
    <row r="261" spans="2:15" x14ac:dyDescent="0.25">
      <c r="B261" s="80"/>
      <c r="C261" s="5"/>
      <c r="D261" s="5"/>
      <c r="E261" s="5"/>
      <c r="F261" s="5" t="s">
        <v>507</v>
      </c>
      <c r="G261" s="5" t="s">
        <v>235</v>
      </c>
      <c r="H261" s="5">
        <v>20</v>
      </c>
      <c r="I261" s="5"/>
      <c r="J261" s="5"/>
      <c r="K261" s="5"/>
      <c r="L261" s="5"/>
      <c r="M261" s="5">
        <v>20</v>
      </c>
      <c r="N261" s="5"/>
      <c r="O261" s="66"/>
    </row>
    <row r="262" spans="2:15" x14ac:dyDescent="0.25">
      <c r="B262" s="80"/>
      <c r="C262" s="5"/>
      <c r="D262" s="5"/>
      <c r="E262" s="5"/>
      <c r="F262" s="5" t="s">
        <v>508</v>
      </c>
      <c r="G262" s="5" t="s">
        <v>235</v>
      </c>
      <c r="H262" s="5">
        <v>24</v>
      </c>
      <c r="I262" s="5"/>
      <c r="J262" s="5"/>
      <c r="K262" s="5"/>
      <c r="L262" s="5"/>
      <c r="M262" s="5">
        <v>24</v>
      </c>
      <c r="N262" s="5"/>
      <c r="O262" s="66"/>
    </row>
    <row r="263" spans="2:15" ht="30" x14ac:dyDescent="0.25">
      <c r="B263" s="80"/>
      <c r="C263" s="5"/>
      <c r="D263" s="5"/>
      <c r="E263" s="5"/>
      <c r="F263" s="5" t="s">
        <v>509</v>
      </c>
      <c r="G263" s="5" t="s">
        <v>235</v>
      </c>
      <c r="H263" s="5">
        <v>100</v>
      </c>
      <c r="I263" s="5"/>
      <c r="J263" s="5"/>
      <c r="K263" s="5"/>
      <c r="L263" s="5"/>
      <c r="M263" s="5">
        <v>100</v>
      </c>
      <c r="N263" s="5"/>
      <c r="O263" s="66"/>
    </row>
    <row r="264" spans="2:15" ht="30" x14ac:dyDescent="0.25">
      <c r="B264" s="80"/>
      <c r="C264" s="5"/>
      <c r="D264" s="5"/>
      <c r="E264" s="5"/>
      <c r="F264" s="5" t="s">
        <v>510</v>
      </c>
      <c r="G264" s="5" t="s">
        <v>252</v>
      </c>
      <c r="H264" s="5">
        <v>100</v>
      </c>
      <c r="I264" s="5"/>
      <c r="J264" s="5"/>
      <c r="K264" s="5"/>
      <c r="L264" s="5"/>
      <c r="M264" s="5">
        <v>100</v>
      </c>
      <c r="N264" s="5"/>
      <c r="O264" s="66"/>
    </row>
    <row r="265" spans="2:15" x14ac:dyDescent="0.25">
      <c r="B265" s="80"/>
      <c r="C265" s="5"/>
      <c r="D265" s="5"/>
      <c r="E265" s="5"/>
      <c r="F265" s="5" t="s">
        <v>511</v>
      </c>
      <c r="G265" s="5" t="s">
        <v>235</v>
      </c>
      <c r="H265" s="5">
        <v>100</v>
      </c>
      <c r="I265" s="5"/>
      <c r="J265" s="5"/>
      <c r="K265" s="5"/>
      <c r="L265" s="5"/>
      <c r="M265" s="5">
        <v>100</v>
      </c>
      <c r="N265" s="5"/>
      <c r="O265" s="66"/>
    </row>
    <row r="266" spans="2:15" x14ac:dyDescent="0.25">
      <c r="B266" s="80"/>
      <c r="C266" s="5"/>
      <c r="D266" s="5"/>
      <c r="E266" s="5"/>
      <c r="F266" s="5" t="s">
        <v>512</v>
      </c>
      <c r="G266" s="5" t="s">
        <v>235</v>
      </c>
      <c r="H266" s="5">
        <v>100</v>
      </c>
      <c r="I266" s="5"/>
      <c r="J266" s="5"/>
      <c r="K266" s="5"/>
      <c r="L266" s="5"/>
      <c r="M266" s="5">
        <v>100</v>
      </c>
      <c r="N266" s="5"/>
      <c r="O266" s="66"/>
    </row>
    <row r="267" spans="2:15" x14ac:dyDescent="0.25">
      <c r="B267" s="80"/>
      <c r="C267" s="5"/>
      <c r="D267" s="5"/>
      <c r="E267" s="5"/>
      <c r="F267" s="5" t="s">
        <v>513</v>
      </c>
      <c r="G267" s="5" t="s">
        <v>235</v>
      </c>
      <c r="H267" s="5">
        <v>20</v>
      </c>
      <c r="I267" s="5"/>
      <c r="J267" s="5"/>
      <c r="K267" s="5"/>
      <c r="L267" s="5"/>
      <c r="M267" s="5">
        <v>20</v>
      </c>
      <c r="N267" s="5"/>
      <c r="O267" s="66"/>
    </row>
    <row r="268" spans="2:15" x14ac:dyDescent="0.25">
      <c r="B268" s="80"/>
      <c r="C268" s="5"/>
      <c r="D268" s="5"/>
      <c r="E268" s="5"/>
      <c r="F268" s="5" t="s">
        <v>514</v>
      </c>
      <c r="G268" s="5" t="s">
        <v>235</v>
      </c>
      <c r="H268" s="5">
        <v>100</v>
      </c>
      <c r="I268" s="5"/>
      <c r="J268" s="5"/>
      <c r="K268" s="5"/>
      <c r="L268" s="5"/>
      <c r="M268" s="5">
        <v>100</v>
      </c>
      <c r="N268" s="5"/>
      <c r="O268" s="66"/>
    </row>
    <row r="269" spans="2:15" x14ac:dyDescent="0.25">
      <c r="B269" s="80"/>
      <c r="C269" s="5"/>
      <c r="D269" s="5"/>
      <c r="E269" s="5"/>
      <c r="F269" s="5" t="s">
        <v>515</v>
      </c>
      <c r="G269" s="5" t="s">
        <v>235</v>
      </c>
      <c r="H269" s="5">
        <v>200</v>
      </c>
      <c r="I269" s="5"/>
      <c r="J269" s="5"/>
      <c r="K269" s="5"/>
      <c r="L269" s="5"/>
      <c r="M269" s="5">
        <v>200</v>
      </c>
      <c r="N269" s="5"/>
      <c r="O269" s="66"/>
    </row>
    <row r="270" spans="2:15" x14ac:dyDescent="0.25">
      <c r="B270" s="80"/>
      <c r="C270" s="5"/>
      <c r="D270" s="5"/>
      <c r="E270" s="5"/>
      <c r="F270" s="5" t="s">
        <v>516</v>
      </c>
      <c r="G270" s="5" t="s">
        <v>235</v>
      </c>
      <c r="H270" s="5">
        <v>200</v>
      </c>
      <c r="I270" s="5"/>
      <c r="J270" s="5"/>
      <c r="K270" s="5"/>
      <c r="L270" s="5"/>
      <c r="M270" s="5">
        <v>200</v>
      </c>
      <c r="N270" s="5"/>
      <c r="O270" s="66"/>
    </row>
    <row r="271" spans="2:15" x14ac:dyDescent="0.25">
      <c r="B271" s="80"/>
      <c r="C271" s="5"/>
      <c r="D271" s="5"/>
      <c r="E271" s="5"/>
      <c r="F271" s="5" t="s">
        <v>517</v>
      </c>
      <c r="G271" s="5" t="s">
        <v>235</v>
      </c>
      <c r="H271" s="5">
        <v>200</v>
      </c>
      <c r="I271" s="5"/>
      <c r="J271" s="5"/>
      <c r="K271" s="5"/>
      <c r="L271" s="5"/>
      <c r="M271" s="5">
        <v>200</v>
      </c>
      <c r="N271" s="5"/>
      <c r="O271" s="66"/>
    </row>
    <row r="272" spans="2:15" x14ac:dyDescent="0.25">
      <c r="B272" s="80"/>
      <c r="C272" s="5"/>
      <c r="D272" s="5"/>
      <c r="E272" s="5"/>
      <c r="F272" s="5" t="s">
        <v>518</v>
      </c>
      <c r="G272" s="5" t="s">
        <v>235</v>
      </c>
      <c r="H272" s="5">
        <v>200</v>
      </c>
      <c r="I272" s="5"/>
      <c r="J272" s="5"/>
      <c r="K272" s="5"/>
      <c r="L272" s="5"/>
      <c r="M272" s="5">
        <v>200</v>
      </c>
      <c r="N272" s="5"/>
      <c r="O272" s="66"/>
    </row>
    <row r="273" spans="2:15" ht="30" x14ac:dyDescent="0.25">
      <c r="B273" s="80"/>
      <c r="C273" s="5"/>
      <c r="D273" s="5"/>
      <c r="E273" s="5"/>
      <c r="F273" s="5" t="s">
        <v>519</v>
      </c>
      <c r="G273" s="5" t="s">
        <v>235</v>
      </c>
      <c r="H273" s="5">
        <v>20</v>
      </c>
      <c r="I273" s="5"/>
      <c r="J273" s="5"/>
      <c r="K273" s="5"/>
      <c r="L273" s="5"/>
      <c r="M273" s="5">
        <v>20</v>
      </c>
      <c r="N273" s="5"/>
      <c r="O273" s="66"/>
    </row>
    <row r="274" spans="2:15" ht="30" x14ac:dyDescent="0.25">
      <c r="B274" s="80"/>
      <c r="C274" s="5"/>
      <c r="D274" s="5"/>
      <c r="E274" s="5"/>
      <c r="F274" s="5" t="s">
        <v>520</v>
      </c>
      <c r="G274" s="5" t="s">
        <v>235</v>
      </c>
      <c r="H274" s="5">
        <v>4</v>
      </c>
      <c r="I274" s="5"/>
      <c r="J274" s="5"/>
      <c r="K274" s="5"/>
      <c r="L274" s="5"/>
      <c r="M274" s="5">
        <v>4</v>
      </c>
      <c r="N274" s="5"/>
      <c r="O274" s="66"/>
    </row>
    <row r="275" spans="2:15" ht="30" x14ac:dyDescent="0.25">
      <c r="B275" s="80"/>
      <c r="C275" s="5"/>
      <c r="D275" s="5"/>
      <c r="E275" s="5"/>
      <c r="F275" s="5" t="s">
        <v>521</v>
      </c>
      <c r="G275" s="5" t="s">
        <v>235</v>
      </c>
      <c r="H275" s="5">
        <v>24</v>
      </c>
      <c r="I275" s="5"/>
      <c r="J275" s="5"/>
      <c r="K275" s="5"/>
      <c r="L275" s="5"/>
      <c r="M275" s="5">
        <v>24</v>
      </c>
      <c r="N275" s="5"/>
      <c r="O275" s="66"/>
    </row>
    <row r="276" spans="2:15" x14ac:dyDescent="0.25">
      <c r="B276" s="80"/>
      <c r="C276" s="5"/>
      <c r="D276" s="5"/>
      <c r="E276" s="5"/>
      <c r="F276" s="5" t="s">
        <v>522</v>
      </c>
      <c r="G276" s="5" t="s">
        <v>235</v>
      </c>
      <c r="H276" s="5">
        <v>50</v>
      </c>
      <c r="I276" s="5"/>
      <c r="J276" s="5"/>
      <c r="K276" s="5"/>
      <c r="L276" s="5"/>
      <c r="M276" s="5">
        <v>50</v>
      </c>
      <c r="N276" s="5"/>
      <c r="O276" s="66"/>
    </row>
    <row r="277" spans="2:15" ht="30" x14ac:dyDescent="0.25">
      <c r="B277" s="80"/>
      <c r="C277" s="5"/>
      <c r="D277" s="5"/>
      <c r="E277" s="5"/>
      <c r="F277" s="5" t="s">
        <v>523</v>
      </c>
      <c r="G277" s="5" t="s">
        <v>235</v>
      </c>
      <c r="H277" s="5">
        <v>4</v>
      </c>
      <c r="I277" s="5"/>
      <c r="J277" s="5"/>
      <c r="K277" s="5"/>
      <c r="L277" s="5"/>
      <c r="M277" s="5">
        <v>4</v>
      </c>
      <c r="N277" s="5"/>
      <c r="O277" s="66"/>
    </row>
    <row r="278" spans="2:15" x14ac:dyDescent="0.25">
      <c r="B278" s="80"/>
      <c r="C278" s="5"/>
      <c r="D278" s="5"/>
      <c r="E278" s="5"/>
      <c r="F278" s="5" t="s">
        <v>524</v>
      </c>
      <c r="G278" s="5" t="s">
        <v>235</v>
      </c>
      <c r="H278" s="5"/>
      <c r="I278" s="5"/>
      <c r="J278" s="5"/>
      <c r="K278" s="5"/>
      <c r="L278" s="5"/>
      <c r="M278" s="5">
        <v>5</v>
      </c>
      <c r="N278" s="5"/>
      <c r="O278" s="66"/>
    </row>
    <row r="279" spans="2:15" ht="30" x14ac:dyDescent="0.25">
      <c r="B279" s="80"/>
      <c r="C279" s="5"/>
      <c r="D279" s="5"/>
      <c r="E279" s="5"/>
      <c r="F279" s="5" t="s">
        <v>525</v>
      </c>
      <c r="G279" s="5" t="s">
        <v>235</v>
      </c>
      <c r="H279" s="5"/>
      <c r="I279" s="5"/>
      <c r="J279" s="5"/>
      <c r="K279" s="5"/>
      <c r="L279" s="5"/>
      <c r="M279" s="5">
        <v>20</v>
      </c>
      <c r="N279" s="5"/>
      <c r="O279" s="66"/>
    </row>
    <row r="280" spans="2:15" ht="30" x14ac:dyDescent="0.25">
      <c r="B280" s="80"/>
      <c r="C280" s="5"/>
      <c r="D280" s="5"/>
      <c r="E280" s="5"/>
      <c r="F280" s="5" t="s">
        <v>526</v>
      </c>
      <c r="G280" s="5" t="s">
        <v>235</v>
      </c>
      <c r="H280" s="5"/>
      <c r="I280" s="5"/>
      <c r="J280" s="5"/>
      <c r="K280" s="5"/>
      <c r="L280" s="5"/>
      <c r="M280" s="5">
        <v>10</v>
      </c>
      <c r="N280" s="5"/>
      <c r="O280" s="66"/>
    </row>
    <row r="281" spans="2:15" ht="30" x14ac:dyDescent="0.25">
      <c r="B281" s="80"/>
      <c r="C281" s="5"/>
      <c r="D281" s="5"/>
      <c r="E281" s="5"/>
      <c r="F281" s="5" t="s">
        <v>527</v>
      </c>
      <c r="G281" s="5" t="s">
        <v>235</v>
      </c>
      <c r="H281" s="5"/>
      <c r="I281" s="5"/>
      <c r="J281" s="5"/>
      <c r="K281" s="5"/>
      <c r="L281" s="5"/>
      <c r="M281" s="5">
        <v>10</v>
      </c>
      <c r="N281" s="5"/>
      <c r="O281" s="66"/>
    </row>
    <row r="282" spans="2:15" ht="30" x14ac:dyDescent="0.25">
      <c r="B282" s="80"/>
      <c r="C282" s="5"/>
      <c r="D282" s="5"/>
      <c r="E282" s="5"/>
      <c r="F282" s="5" t="s">
        <v>528</v>
      </c>
      <c r="G282" s="5" t="s">
        <v>235</v>
      </c>
      <c r="H282" s="5"/>
      <c r="I282" s="5"/>
      <c r="J282" s="5"/>
      <c r="K282" s="5"/>
      <c r="L282" s="5"/>
      <c r="M282" s="5">
        <v>5</v>
      </c>
      <c r="N282" s="5"/>
      <c r="O282" s="66"/>
    </row>
    <row r="283" spans="2:15" ht="30" x14ac:dyDescent="0.25">
      <c r="B283" s="80"/>
      <c r="C283" s="5"/>
      <c r="D283" s="5"/>
      <c r="E283" s="5"/>
      <c r="F283" s="5" t="s">
        <v>529</v>
      </c>
      <c r="G283" s="5" t="s">
        <v>235</v>
      </c>
      <c r="H283" s="5"/>
      <c r="I283" s="5"/>
      <c r="J283" s="5"/>
      <c r="K283" s="5"/>
      <c r="L283" s="5"/>
      <c r="M283" s="5">
        <v>100</v>
      </c>
      <c r="N283" s="5"/>
      <c r="O283" s="66"/>
    </row>
    <row r="284" spans="2:15" ht="30" x14ac:dyDescent="0.25">
      <c r="B284" s="80"/>
      <c r="C284" s="5"/>
      <c r="D284" s="5"/>
      <c r="E284" s="5"/>
      <c r="F284" s="5" t="s">
        <v>530</v>
      </c>
      <c r="G284" s="5" t="s">
        <v>235</v>
      </c>
      <c r="H284" s="5"/>
      <c r="I284" s="5"/>
      <c r="J284" s="5"/>
      <c r="K284" s="5"/>
      <c r="L284" s="5"/>
      <c r="M284" s="5">
        <v>25</v>
      </c>
      <c r="N284" s="5"/>
      <c r="O284" s="66"/>
    </row>
    <row r="285" spans="2:15" ht="30" x14ac:dyDescent="0.25">
      <c r="B285" s="80"/>
      <c r="C285" s="5"/>
      <c r="D285" s="5"/>
      <c r="E285" s="5"/>
      <c r="F285" s="5" t="s">
        <v>531</v>
      </c>
      <c r="G285" s="5" t="s">
        <v>235</v>
      </c>
      <c r="H285" s="5"/>
      <c r="I285" s="5"/>
      <c r="J285" s="5"/>
      <c r="K285" s="5"/>
      <c r="L285" s="5"/>
      <c r="M285" s="5">
        <v>25</v>
      </c>
      <c r="N285" s="5"/>
      <c r="O285" s="66"/>
    </row>
    <row r="286" spans="2:15" x14ac:dyDescent="0.25">
      <c r="B286" s="80"/>
      <c r="C286" s="5"/>
      <c r="D286" s="5"/>
      <c r="E286" s="5"/>
      <c r="F286" s="5" t="s">
        <v>532</v>
      </c>
      <c r="G286" s="5" t="s">
        <v>235</v>
      </c>
      <c r="H286" s="5"/>
      <c r="I286" s="5"/>
      <c r="J286" s="5"/>
      <c r="K286" s="5"/>
      <c r="L286" s="5"/>
      <c r="M286" s="5">
        <v>10</v>
      </c>
      <c r="N286" s="5"/>
      <c r="O286" s="66"/>
    </row>
    <row r="287" spans="2:15" x14ac:dyDescent="0.25">
      <c r="B287" s="80"/>
      <c r="C287" s="5"/>
      <c r="D287" s="5"/>
      <c r="E287" s="5"/>
      <c r="F287" s="5" t="s">
        <v>533</v>
      </c>
      <c r="G287" s="5" t="s">
        <v>235</v>
      </c>
      <c r="H287" s="5"/>
      <c r="I287" s="5"/>
      <c r="J287" s="5"/>
      <c r="K287" s="5"/>
      <c r="L287" s="5"/>
      <c r="M287" s="5">
        <v>10</v>
      </c>
      <c r="N287" s="5"/>
      <c r="O287" s="66"/>
    </row>
    <row r="288" spans="2:15" x14ac:dyDescent="0.25">
      <c r="B288" s="80"/>
      <c r="C288" s="5"/>
      <c r="D288" s="5"/>
      <c r="E288" s="5"/>
      <c r="F288" s="5" t="s">
        <v>534</v>
      </c>
      <c r="G288" s="5" t="s">
        <v>235</v>
      </c>
      <c r="H288" s="5"/>
      <c r="I288" s="5"/>
      <c r="J288" s="5"/>
      <c r="K288" s="5"/>
      <c r="L288" s="5"/>
      <c r="M288" s="5">
        <v>10</v>
      </c>
      <c r="N288" s="5"/>
      <c r="O288" s="66"/>
    </row>
    <row r="289" spans="2:15" ht="45" x14ac:dyDescent="0.25">
      <c r="B289" s="80"/>
      <c r="C289" s="5"/>
      <c r="D289" s="5"/>
      <c r="E289" s="5"/>
      <c r="F289" s="5" t="s">
        <v>535</v>
      </c>
      <c r="G289" s="5" t="s">
        <v>235</v>
      </c>
      <c r="H289" s="5"/>
      <c r="I289" s="5"/>
      <c r="J289" s="5"/>
      <c r="K289" s="5"/>
      <c r="L289" s="5"/>
      <c r="M289" s="5">
        <v>100</v>
      </c>
      <c r="N289" s="5"/>
      <c r="O289" s="66"/>
    </row>
    <row r="290" spans="2:15" ht="30" x14ac:dyDescent="0.25">
      <c r="B290" s="80"/>
      <c r="C290" s="5"/>
      <c r="D290" s="5"/>
      <c r="E290" s="5"/>
      <c r="F290" s="5" t="s">
        <v>536</v>
      </c>
      <c r="G290" s="5" t="s">
        <v>298</v>
      </c>
      <c r="H290" s="5"/>
      <c r="I290" s="5"/>
      <c r="J290" s="5"/>
      <c r="K290" s="5"/>
      <c r="L290" s="5"/>
      <c r="M290" s="5">
        <v>3</v>
      </c>
      <c r="N290" s="5"/>
      <c r="O290" s="66"/>
    </row>
    <row r="291" spans="2:15" x14ac:dyDescent="0.25">
      <c r="B291" s="80"/>
      <c r="C291" s="5"/>
      <c r="D291" s="5"/>
      <c r="E291" s="5"/>
      <c r="F291" s="5" t="s">
        <v>537</v>
      </c>
      <c r="G291" s="5" t="s">
        <v>235</v>
      </c>
      <c r="H291" s="5"/>
      <c r="I291" s="5"/>
      <c r="J291" s="5"/>
      <c r="K291" s="5"/>
      <c r="L291" s="5"/>
      <c r="M291" s="5">
        <v>48</v>
      </c>
      <c r="N291" s="5"/>
      <c r="O291" s="66"/>
    </row>
    <row r="292" spans="2:15" x14ac:dyDescent="0.25">
      <c r="B292" s="80"/>
      <c r="C292" s="5"/>
      <c r="D292" s="5"/>
      <c r="E292" s="5"/>
      <c r="F292" s="5" t="s">
        <v>538</v>
      </c>
      <c r="G292" s="5" t="s">
        <v>539</v>
      </c>
      <c r="H292" s="5"/>
      <c r="I292" s="5"/>
      <c r="J292" s="5"/>
      <c r="K292" s="5"/>
      <c r="L292" s="5"/>
      <c r="M292" s="5">
        <v>30</v>
      </c>
      <c r="N292" s="5"/>
      <c r="O292" s="66"/>
    </row>
    <row r="293" spans="2:15" x14ac:dyDescent="0.25">
      <c r="B293" s="80"/>
      <c r="C293" s="5"/>
      <c r="D293" s="5"/>
      <c r="E293" s="5"/>
      <c r="F293" s="5" t="s">
        <v>540</v>
      </c>
      <c r="G293" s="5" t="s">
        <v>539</v>
      </c>
      <c r="H293" s="5"/>
      <c r="I293" s="5"/>
      <c r="J293" s="5"/>
      <c r="K293" s="5"/>
      <c r="L293" s="5"/>
      <c r="M293" s="5">
        <v>10</v>
      </c>
      <c r="N293" s="5"/>
      <c r="O293" s="66"/>
    </row>
    <row r="294" spans="2:15" x14ac:dyDescent="0.25">
      <c r="B294" s="80"/>
      <c r="C294" s="5"/>
      <c r="D294" s="5"/>
      <c r="E294" s="5"/>
      <c r="F294" s="5" t="s">
        <v>541</v>
      </c>
      <c r="G294" s="5" t="s">
        <v>542</v>
      </c>
      <c r="H294" s="5"/>
      <c r="I294" s="5"/>
      <c r="J294" s="5"/>
      <c r="K294" s="5"/>
      <c r="L294" s="5"/>
      <c r="M294" s="5">
        <v>89</v>
      </c>
      <c r="N294" s="5"/>
      <c r="O294" s="66"/>
    </row>
    <row r="295" spans="2:15" ht="30" x14ac:dyDescent="0.25">
      <c r="B295" s="80"/>
      <c r="C295" s="5"/>
      <c r="D295" s="5"/>
      <c r="E295" s="5"/>
      <c r="F295" s="5" t="s">
        <v>543</v>
      </c>
      <c r="G295" s="5" t="s">
        <v>235</v>
      </c>
      <c r="H295" s="5"/>
      <c r="I295" s="5"/>
      <c r="J295" s="5"/>
      <c r="K295" s="5"/>
      <c r="L295" s="5"/>
      <c r="M295" s="5">
        <v>25</v>
      </c>
      <c r="N295" s="5"/>
      <c r="O295" s="66"/>
    </row>
    <row r="296" spans="2:15" ht="30" x14ac:dyDescent="0.25">
      <c r="B296" s="80"/>
      <c r="C296" s="5"/>
      <c r="D296" s="5"/>
      <c r="E296" s="5"/>
      <c r="F296" s="5" t="s">
        <v>544</v>
      </c>
      <c r="G296" s="5" t="s">
        <v>235</v>
      </c>
      <c r="H296" s="5"/>
      <c r="I296" s="5"/>
      <c r="J296" s="5"/>
      <c r="K296" s="5"/>
      <c r="L296" s="5"/>
      <c r="M296" s="5">
        <v>100</v>
      </c>
      <c r="N296" s="5"/>
      <c r="O296" s="66"/>
    </row>
    <row r="297" spans="2:15" x14ac:dyDescent="0.25">
      <c r="B297" s="80"/>
      <c r="C297" s="5"/>
      <c r="D297" s="5"/>
      <c r="E297" s="5"/>
      <c r="F297" s="5" t="s">
        <v>545</v>
      </c>
      <c r="G297" s="5" t="s">
        <v>298</v>
      </c>
      <c r="H297" s="5"/>
      <c r="I297" s="5"/>
      <c r="J297" s="5"/>
      <c r="K297" s="5"/>
      <c r="L297" s="5"/>
      <c r="M297" s="5">
        <v>100</v>
      </c>
      <c r="N297" s="5"/>
      <c r="O297" s="66"/>
    </row>
    <row r="298" spans="2:15" x14ac:dyDescent="0.25">
      <c r="B298" s="80"/>
      <c r="C298" s="5"/>
      <c r="D298" s="5"/>
      <c r="E298" s="5"/>
      <c r="F298" s="5" t="s">
        <v>546</v>
      </c>
      <c r="G298" s="5" t="s">
        <v>235</v>
      </c>
      <c r="H298" s="5"/>
      <c r="I298" s="5"/>
      <c r="J298" s="5"/>
      <c r="K298" s="5"/>
      <c r="L298" s="5"/>
      <c r="M298" s="5">
        <v>36</v>
      </c>
      <c r="N298" s="5"/>
      <c r="O298" s="66"/>
    </row>
    <row r="299" spans="2:15" ht="30" x14ac:dyDescent="0.25">
      <c r="B299" s="80"/>
      <c r="C299" s="5"/>
      <c r="D299" s="5"/>
      <c r="E299" s="5"/>
      <c r="F299" s="5" t="s">
        <v>547</v>
      </c>
      <c r="G299" s="5" t="s">
        <v>548</v>
      </c>
      <c r="H299" s="5"/>
      <c r="I299" s="5"/>
      <c r="J299" s="5"/>
      <c r="K299" s="5"/>
      <c r="L299" s="5"/>
      <c r="M299" s="5">
        <v>5</v>
      </c>
      <c r="N299" s="5"/>
      <c r="O299" s="66"/>
    </row>
    <row r="300" spans="2:15" ht="30" x14ac:dyDescent="0.25">
      <c r="B300" s="80"/>
      <c r="C300" s="5"/>
      <c r="D300" s="5"/>
      <c r="E300" s="5"/>
      <c r="F300" s="5" t="s">
        <v>549</v>
      </c>
      <c r="G300" s="5" t="s">
        <v>272</v>
      </c>
      <c r="H300" s="5"/>
      <c r="I300" s="5"/>
      <c r="J300" s="5"/>
      <c r="K300" s="5"/>
      <c r="L300" s="5"/>
      <c r="M300" s="5">
        <v>4</v>
      </c>
      <c r="N300" s="5"/>
      <c r="O300" s="66"/>
    </row>
    <row r="301" spans="2:15" ht="30" x14ac:dyDescent="0.25">
      <c r="B301" s="80"/>
      <c r="C301" s="5"/>
      <c r="D301" s="5"/>
      <c r="E301" s="5"/>
      <c r="F301" s="5" t="s">
        <v>550</v>
      </c>
      <c r="G301" s="5" t="s">
        <v>272</v>
      </c>
      <c r="H301" s="5"/>
      <c r="I301" s="5"/>
      <c r="J301" s="5"/>
      <c r="K301" s="5"/>
      <c r="L301" s="5"/>
      <c r="M301" s="5">
        <v>20</v>
      </c>
      <c r="N301" s="5"/>
      <c r="O301" s="66"/>
    </row>
    <row r="302" spans="2:15" ht="30" x14ac:dyDescent="0.25">
      <c r="B302" s="80"/>
      <c r="C302" s="5"/>
      <c r="D302" s="5"/>
      <c r="E302" s="5"/>
      <c r="F302" s="5" t="s">
        <v>551</v>
      </c>
      <c r="G302" s="5" t="s">
        <v>272</v>
      </c>
      <c r="H302" s="5"/>
      <c r="I302" s="5"/>
      <c r="J302" s="5"/>
      <c r="K302" s="5"/>
      <c r="L302" s="5"/>
      <c r="M302" s="5">
        <v>4</v>
      </c>
      <c r="N302" s="5"/>
      <c r="O302" s="66"/>
    </row>
    <row r="303" spans="2:15" ht="30" x14ac:dyDescent="0.25">
      <c r="B303" s="80"/>
      <c r="C303" s="5"/>
      <c r="D303" s="5"/>
      <c r="E303" s="5"/>
      <c r="F303" s="5" t="s">
        <v>552</v>
      </c>
      <c r="G303" s="5" t="s">
        <v>272</v>
      </c>
      <c r="H303" s="5"/>
      <c r="I303" s="5"/>
      <c r="J303" s="5"/>
      <c r="K303" s="5"/>
      <c r="L303" s="5"/>
      <c r="M303" s="5">
        <v>4</v>
      </c>
      <c r="N303" s="5"/>
      <c r="O303" s="66"/>
    </row>
    <row r="304" spans="2:15" x14ac:dyDescent="0.25">
      <c r="B304" s="80"/>
      <c r="C304" s="5"/>
      <c r="D304" s="5"/>
      <c r="E304" s="5"/>
      <c r="F304" s="5" t="s">
        <v>553</v>
      </c>
      <c r="G304" s="5" t="s">
        <v>235</v>
      </c>
      <c r="H304" s="5"/>
      <c r="I304" s="5"/>
      <c r="J304" s="5"/>
      <c r="K304" s="5"/>
      <c r="L304" s="5"/>
      <c r="M304" s="5">
        <v>24</v>
      </c>
      <c r="N304" s="5"/>
      <c r="O304" s="66"/>
    </row>
    <row r="305" spans="2:15" x14ac:dyDescent="0.25">
      <c r="B305" s="80"/>
      <c r="C305" s="5"/>
      <c r="D305" s="5"/>
      <c r="E305" s="5"/>
      <c r="F305" s="5" t="s">
        <v>554</v>
      </c>
      <c r="G305" s="5" t="s">
        <v>230</v>
      </c>
      <c r="H305" s="5"/>
      <c r="I305" s="5"/>
      <c r="J305" s="5"/>
      <c r="K305" s="5"/>
      <c r="L305" s="5"/>
      <c r="M305" s="5">
        <v>6</v>
      </c>
      <c r="N305" s="5"/>
      <c r="O305" s="66"/>
    </row>
    <row r="306" spans="2:15" x14ac:dyDescent="0.25">
      <c r="B306" s="80"/>
      <c r="C306" s="5"/>
      <c r="D306" s="5"/>
      <c r="E306" s="5"/>
      <c r="F306" s="5" t="s">
        <v>555</v>
      </c>
      <c r="G306" s="5" t="s">
        <v>230</v>
      </c>
      <c r="H306" s="5"/>
      <c r="I306" s="5"/>
      <c r="J306" s="5"/>
      <c r="K306" s="5"/>
      <c r="L306" s="5"/>
      <c r="M306" s="5">
        <v>16</v>
      </c>
      <c r="N306" s="5"/>
      <c r="O306" s="66"/>
    </row>
    <row r="307" spans="2:15" x14ac:dyDescent="0.25">
      <c r="B307" s="80"/>
      <c r="C307" s="5"/>
      <c r="D307" s="5"/>
      <c r="E307" s="5"/>
      <c r="F307" s="5" t="s">
        <v>556</v>
      </c>
      <c r="G307" s="5" t="s">
        <v>235</v>
      </c>
      <c r="H307" s="5"/>
      <c r="I307" s="5"/>
      <c r="J307" s="5"/>
      <c r="K307" s="5"/>
      <c r="L307" s="5"/>
      <c r="M307" s="5">
        <v>20</v>
      </c>
      <c r="N307" s="5"/>
      <c r="O307" s="66"/>
    </row>
    <row r="308" spans="2:15" ht="30" x14ac:dyDescent="0.25">
      <c r="B308" s="80"/>
      <c r="C308" s="5"/>
      <c r="D308" s="5"/>
      <c r="E308" s="5"/>
      <c r="F308" s="5" t="s">
        <v>557</v>
      </c>
      <c r="G308" s="5" t="s">
        <v>326</v>
      </c>
      <c r="H308" s="5"/>
      <c r="I308" s="5"/>
      <c r="J308" s="5"/>
      <c r="K308" s="5"/>
      <c r="L308" s="5"/>
      <c r="M308" s="5">
        <v>2</v>
      </c>
      <c r="N308" s="5"/>
      <c r="O308" s="66"/>
    </row>
    <row r="309" spans="2:15" ht="30" x14ac:dyDescent="0.25">
      <c r="B309" s="80"/>
      <c r="C309" s="5"/>
      <c r="D309" s="5"/>
      <c r="E309" s="5"/>
      <c r="F309" s="5" t="s">
        <v>558</v>
      </c>
      <c r="G309" s="5" t="s">
        <v>235</v>
      </c>
      <c r="H309" s="5"/>
      <c r="I309" s="5"/>
      <c r="J309" s="5"/>
      <c r="K309" s="5"/>
      <c r="L309" s="5"/>
      <c r="M309" s="5">
        <v>10</v>
      </c>
      <c r="N309" s="5"/>
      <c r="O309" s="66"/>
    </row>
    <row r="310" spans="2:15" x14ac:dyDescent="0.25">
      <c r="B310" s="80"/>
      <c r="C310" s="5"/>
      <c r="D310" s="5"/>
      <c r="E310" s="5"/>
      <c r="F310" s="5" t="s">
        <v>559</v>
      </c>
      <c r="G310" s="5" t="s">
        <v>277</v>
      </c>
      <c r="H310" s="5"/>
      <c r="I310" s="5"/>
      <c r="J310" s="5"/>
      <c r="K310" s="5"/>
      <c r="L310" s="5"/>
      <c r="M310" s="5">
        <v>12</v>
      </c>
      <c r="N310" s="5"/>
      <c r="O310" s="66"/>
    </row>
    <row r="311" spans="2:15" x14ac:dyDescent="0.25">
      <c r="B311" s="80"/>
      <c r="C311" s="5"/>
      <c r="D311" s="5"/>
      <c r="E311" s="5"/>
      <c r="F311" s="5" t="s">
        <v>560</v>
      </c>
      <c r="G311" s="5" t="s">
        <v>235</v>
      </c>
      <c r="H311" s="5"/>
      <c r="I311" s="5"/>
      <c r="J311" s="5"/>
      <c r="K311" s="5"/>
      <c r="L311" s="5"/>
      <c r="M311" s="5">
        <v>20</v>
      </c>
      <c r="N311" s="5"/>
      <c r="O311" s="66"/>
    </row>
    <row r="312" spans="2:15" x14ac:dyDescent="0.25">
      <c r="B312" s="80"/>
      <c r="C312" s="5"/>
      <c r="D312" s="5"/>
      <c r="E312" s="5"/>
      <c r="F312" s="5" t="s">
        <v>561</v>
      </c>
      <c r="G312" s="5" t="s">
        <v>235</v>
      </c>
      <c r="H312" s="5"/>
      <c r="I312" s="5"/>
      <c r="J312" s="5"/>
      <c r="K312" s="5"/>
      <c r="L312" s="5"/>
      <c r="M312" s="5">
        <v>20</v>
      </c>
      <c r="N312" s="5"/>
      <c r="O312" s="66"/>
    </row>
    <row r="313" spans="2:15" x14ac:dyDescent="0.25">
      <c r="B313" s="80"/>
      <c r="C313" s="5"/>
      <c r="D313" s="5"/>
      <c r="E313" s="5"/>
      <c r="F313" s="5" t="s">
        <v>562</v>
      </c>
      <c r="G313" s="5" t="s">
        <v>235</v>
      </c>
      <c r="H313" s="5"/>
      <c r="I313" s="5"/>
      <c r="J313" s="5"/>
      <c r="K313" s="5"/>
      <c r="L313" s="5"/>
      <c r="M313" s="5">
        <v>20</v>
      </c>
      <c r="N313" s="5"/>
      <c r="O313" s="66"/>
    </row>
    <row r="314" spans="2:15" ht="45" x14ac:dyDescent="0.25">
      <c r="B314" s="80"/>
      <c r="C314" s="5"/>
      <c r="D314" s="5"/>
      <c r="E314" s="5"/>
      <c r="F314" s="5" t="s">
        <v>563</v>
      </c>
      <c r="G314" s="5" t="s">
        <v>235</v>
      </c>
      <c r="H314" s="5"/>
      <c r="I314" s="5"/>
      <c r="J314" s="5"/>
      <c r="K314" s="5"/>
      <c r="L314" s="5"/>
      <c r="M314" s="5">
        <v>4</v>
      </c>
      <c r="N314" s="5"/>
      <c r="O314" s="66"/>
    </row>
    <row r="315" spans="2:15" ht="60" x14ac:dyDescent="0.25">
      <c r="B315" s="80"/>
      <c r="C315" s="5"/>
      <c r="D315" s="5"/>
      <c r="E315" s="5"/>
      <c r="F315" s="5" t="s">
        <v>564</v>
      </c>
      <c r="G315" s="5" t="s">
        <v>235</v>
      </c>
      <c r="H315" s="5"/>
      <c r="I315" s="5"/>
      <c r="J315" s="5"/>
      <c r="K315" s="5"/>
      <c r="L315" s="5"/>
      <c r="M315" s="5">
        <v>2</v>
      </c>
      <c r="N315" s="5"/>
      <c r="O315" s="66"/>
    </row>
    <row r="316" spans="2:15" ht="30" x14ac:dyDescent="0.25">
      <c r="B316" s="80"/>
      <c r="C316" s="5"/>
      <c r="D316" s="5"/>
      <c r="E316" s="5"/>
      <c r="F316" s="5" t="s">
        <v>565</v>
      </c>
      <c r="G316" s="5" t="s">
        <v>235</v>
      </c>
      <c r="H316" s="5"/>
      <c r="I316" s="5"/>
      <c r="J316" s="5"/>
      <c r="K316" s="5"/>
      <c r="L316" s="5"/>
      <c r="M316" s="5">
        <v>36</v>
      </c>
      <c r="N316" s="5"/>
      <c r="O316" s="66"/>
    </row>
    <row r="317" spans="2:15" x14ac:dyDescent="0.25">
      <c r="B317" s="80"/>
      <c r="C317" s="5"/>
      <c r="D317" s="5"/>
      <c r="E317" s="5"/>
      <c r="F317" s="5" t="s">
        <v>566</v>
      </c>
      <c r="G317" s="5" t="s">
        <v>235</v>
      </c>
      <c r="H317" s="5"/>
      <c r="I317" s="5"/>
      <c r="J317" s="5"/>
      <c r="K317" s="5"/>
      <c r="L317" s="5"/>
      <c r="M317" s="5">
        <v>36</v>
      </c>
      <c r="N317" s="5"/>
      <c r="O317" s="66"/>
    </row>
    <row r="318" spans="2:15" ht="30" x14ac:dyDescent="0.25">
      <c r="B318" s="80"/>
      <c r="C318" s="5"/>
      <c r="D318" s="5"/>
      <c r="E318" s="5"/>
      <c r="F318" s="5" t="s">
        <v>567</v>
      </c>
      <c r="G318" s="5" t="s">
        <v>235</v>
      </c>
      <c r="H318" s="5"/>
      <c r="I318" s="5"/>
      <c r="J318" s="5"/>
      <c r="K318" s="5"/>
      <c r="L318" s="5"/>
      <c r="M318" s="5">
        <v>5</v>
      </c>
      <c r="N318" s="5"/>
      <c r="O318" s="66"/>
    </row>
    <row r="319" spans="2:15" x14ac:dyDescent="0.25">
      <c r="B319" s="80"/>
      <c r="C319" s="5"/>
      <c r="D319" s="5"/>
      <c r="E319" s="5"/>
      <c r="F319" s="5" t="s">
        <v>568</v>
      </c>
      <c r="G319" s="5" t="s">
        <v>235</v>
      </c>
      <c r="H319" s="5"/>
      <c r="I319" s="5"/>
      <c r="J319" s="5"/>
      <c r="K319" s="5"/>
      <c r="L319" s="5"/>
      <c r="M319" s="5">
        <v>10</v>
      </c>
      <c r="N319" s="5"/>
      <c r="O319" s="66"/>
    </row>
    <row r="320" spans="2:15" x14ac:dyDescent="0.25">
      <c r="B320" s="80"/>
      <c r="C320" s="5"/>
      <c r="D320" s="5"/>
      <c r="E320" s="5"/>
      <c r="F320" s="5" t="s">
        <v>569</v>
      </c>
      <c r="G320" s="5" t="s">
        <v>306</v>
      </c>
      <c r="H320" s="5"/>
      <c r="I320" s="5"/>
      <c r="J320" s="5"/>
      <c r="K320" s="5"/>
      <c r="L320" s="5"/>
      <c r="M320" s="5">
        <v>10</v>
      </c>
      <c r="N320" s="5"/>
      <c r="O320" s="66"/>
    </row>
    <row r="321" spans="2:15" ht="30" x14ac:dyDescent="0.25">
      <c r="B321" s="80"/>
      <c r="C321" s="5"/>
      <c r="D321" s="5"/>
      <c r="E321" s="5"/>
      <c r="F321" s="5" t="s">
        <v>570</v>
      </c>
      <c r="G321" s="5" t="s">
        <v>235</v>
      </c>
      <c r="H321" s="5"/>
      <c r="I321" s="5"/>
      <c r="J321" s="5"/>
      <c r="K321" s="5"/>
      <c r="L321" s="5"/>
      <c r="M321" s="5">
        <v>200</v>
      </c>
      <c r="N321" s="5"/>
      <c r="O321" s="66"/>
    </row>
    <row r="322" spans="2:15" ht="30" x14ac:dyDescent="0.25">
      <c r="B322" s="80"/>
      <c r="C322" s="5"/>
      <c r="D322" s="5"/>
      <c r="E322" s="5"/>
      <c r="F322" s="5" t="s">
        <v>571</v>
      </c>
      <c r="G322" s="5" t="s">
        <v>235</v>
      </c>
      <c r="H322" s="5"/>
      <c r="I322" s="5"/>
      <c r="J322" s="5"/>
      <c r="K322" s="5"/>
      <c r="L322" s="5"/>
      <c r="M322" s="5">
        <v>200</v>
      </c>
      <c r="N322" s="5"/>
      <c r="O322" s="66"/>
    </row>
    <row r="323" spans="2:15" ht="30" x14ac:dyDescent="0.25">
      <c r="B323" s="80"/>
      <c r="C323" s="5"/>
      <c r="D323" s="5"/>
      <c r="E323" s="5"/>
      <c r="F323" s="5" t="s">
        <v>572</v>
      </c>
      <c r="G323" s="5" t="s">
        <v>235</v>
      </c>
      <c r="H323" s="5"/>
      <c r="I323" s="5"/>
      <c r="J323" s="5"/>
      <c r="K323" s="5"/>
      <c r="L323" s="5"/>
      <c r="M323" s="5">
        <v>4</v>
      </c>
      <c r="N323" s="5"/>
      <c r="O323" s="66"/>
    </row>
    <row r="324" spans="2:15" ht="30" x14ac:dyDescent="0.25">
      <c r="B324" s="80"/>
      <c r="C324" s="5"/>
      <c r="D324" s="5"/>
      <c r="E324" s="5"/>
      <c r="F324" s="5" t="s">
        <v>573</v>
      </c>
      <c r="G324" s="5" t="s">
        <v>235</v>
      </c>
      <c r="H324" s="5"/>
      <c r="I324" s="5"/>
      <c r="J324" s="5"/>
      <c r="K324" s="5"/>
      <c r="L324" s="5"/>
      <c r="M324" s="5">
        <v>10</v>
      </c>
      <c r="N324" s="5"/>
      <c r="O324" s="66"/>
    </row>
    <row r="325" spans="2:15" ht="45" x14ac:dyDescent="0.25">
      <c r="B325" s="80"/>
      <c r="C325" s="5"/>
      <c r="D325" s="5"/>
      <c r="E325" s="5"/>
      <c r="F325" s="5" t="s">
        <v>574</v>
      </c>
      <c r="G325" s="5" t="s">
        <v>235</v>
      </c>
      <c r="H325" s="5"/>
      <c r="I325" s="5"/>
      <c r="J325" s="5"/>
      <c r="K325" s="5"/>
      <c r="L325" s="5"/>
      <c r="M325" s="5">
        <v>4</v>
      </c>
      <c r="N325" s="5"/>
      <c r="O325" s="66"/>
    </row>
    <row r="326" spans="2:15" ht="45" x14ac:dyDescent="0.25">
      <c r="B326" s="80"/>
      <c r="C326" s="5"/>
      <c r="D326" s="5"/>
      <c r="E326" s="5"/>
      <c r="F326" s="5" t="s">
        <v>575</v>
      </c>
      <c r="G326" s="5" t="s">
        <v>235</v>
      </c>
      <c r="H326" s="5"/>
      <c r="I326" s="5"/>
      <c r="J326" s="5"/>
      <c r="K326" s="5"/>
      <c r="L326" s="5"/>
      <c r="M326" s="5">
        <v>10</v>
      </c>
      <c r="N326" s="5"/>
      <c r="O326" s="66"/>
    </row>
    <row r="327" spans="2:15" x14ac:dyDescent="0.25">
      <c r="B327" s="80"/>
      <c r="C327" s="5"/>
      <c r="D327" s="5"/>
      <c r="E327" s="5"/>
      <c r="F327" s="5" t="s">
        <v>576</v>
      </c>
      <c r="G327" s="5" t="s">
        <v>230</v>
      </c>
      <c r="H327" s="5"/>
      <c r="I327" s="5"/>
      <c r="J327" s="5"/>
      <c r="K327" s="5"/>
      <c r="L327" s="5"/>
      <c r="M327" s="5">
        <v>20</v>
      </c>
      <c r="N327" s="5"/>
      <c r="O327" s="66"/>
    </row>
    <row r="328" spans="2:15" ht="30" x14ac:dyDescent="0.25">
      <c r="B328" s="80"/>
      <c r="C328" s="5"/>
      <c r="D328" s="5"/>
      <c r="E328" s="5"/>
      <c r="F328" s="5" t="s">
        <v>577</v>
      </c>
      <c r="G328" s="5" t="s">
        <v>426</v>
      </c>
      <c r="H328" s="5"/>
      <c r="I328" s="5"/>
      <c r="J328" s="5"/>
      <c r="K328" s="5"/>
      <c r="L328" s="5"/>
      <c r="M328" s="5">
        <v>5</v>
      </c>
      <c r="N328" s="5"/>
      <c r="O328" s="66"/>
    </row>
    <row r="329" spans="2:15" ht="30" x14ac:dyDescent="0.25">
      <c r="B329" s="80"/>
      <c r="C329" s="5"/>
      <c r="D329" s="5"/>
      <c r="E329" s="5"/>
      <c r="F329" s="5" t="s">
        <v>578</v>
      </c>
      <c r="G329" s="5" t="s">
        <v>235</v>
      </c>
      <c r="H329" s="5"/>
      <c r="I329" s="5"/>
      <c r="J329" s="5"/>
      <c r="K329" s="5"/>
      <c r="L329" s="5"/>
      <c r="M329" s="5">
        <v>2</v>
      </c>
      <c r="N329" s="5"/>
      <c r="O329" s="66"/>
    </row>
    <row r="330" spans="2:15" ht="30" x14ac:dyDescent="0.25">
      <c r="B330" s="80"/>
      <c r="C330" s="5"/>
      <c r="D330" s="5"/>
      <c r="E330" s="5"/>
      <c r="F330" s="5" t="s">
        <v>579</v>
      </c>
      <c r="G330" s="5" t="s">
        <v>235</v>
      </c>
      <c r="H330" s="5"/>
      <c r="I330" s="5"/>
      <c r="J330" s="5"/>
      <c r="K330" s="5"/>
      <c r="L330" s="5"/>
      <c r="M330" s="5">
        <v>50</v>
      </c>
      <c r="N330" s="5"/>
      <c r="O330" s="66"/>
    </row>
    <row r="331" spans="2:15" ht="30" x14ac:dyDescent="0.25">
      <c r="B331" s="80"/>
      <c r="C331" s="5"/>
      <c r="D331" s="5"/>
      <c r="E331" s="5"/>
      <c r="F331" s="5" t="s">
        <v>580</v>
      </c>
      <c r="G331" s="5" t="s">
        <v>235</v>
      </c>
      <c r="H331" s="5"/>
      <c r="I331" s="5"/>
      <c r="J331" s="5"/>
      <c r="K331" s="5"/>
      <c r="L331" s="5"/>
      <c r="M331" s="5">
        <v>100</v>
      </c>
      <c r="N331" s="5"/>
      <c r="O331" s="66"/>
    </row>
    <row r="332" spans="2:15" ht="30" x14ac:dyDescent="0.25">
      <c r="B332" s="80"/>
      <c r="C332" s="5"/>
      <c r="D332" s="5"/>
      <c r="E332" s="5"/>
      <c r="F332" s="5" t="s">
        <v>581</v>
      </c>
      <c r="G332" s="5" t="s">
        <v>235</v>
      </c>
      <c r="H332" s="5"/>
      <c r="I332" s="5"/>
      <c r="J332" s="5"/>
      <c r="K332" s="5"/>
      <c r="L332" s="5"/>
      <c r="M332" s="5">
        <v>100</v>
      </c>
      <c r="N332" s="5"/>
      <c r="O332" s="66"/>
    </row>
    <row r="333" spans="2:15" ht="30" x14ac:dyDescent="0.25">
      <c r="B333" s="80"/>
      <c r="C333" s="5"/>
      <c r="D333" s="5"/>
      <c r="E333" s="5"/>
      <c r="F333" s="5" t="s">
        <v>582</v>
      </c>
      <c r="G333" s="5" t="s">
        <v>235</v>
      </c>
      <c r="H333" s="5"/>
      <c r="I333" s="5"/>
      <c r="J333" s="5"/>
      <c r="K333" s="5"/>
      <c r="L333" s="5"/>
      <c r="M333" s="5">
        <v>100</v>
      </c>
      <c r="N333" s="5"/>
      <c r="O333" s="66"/>
    </row>
    <row r="334" spans="2:15" x14ac:dyDescent="0.25">
      <c r="B334" s="80"/>
      <c r="C334" s="5"/>
      <c r="D334" s="5"/>
      <c r="E334" s="5"/>
      <c r="F334" s="5" t="s">
        <v>583</v>
      </c>
      <c r="G334" s="5" t="s">
        <v>235</v>
      </c>
      <c r="H334" s="5"/>
      <c r="I334" s="5"/>
      <c r="J334" s="5"/>
      <c r="K334" s="5"/>
      <c r="L334" s="5"/>
      <c r="M334" s="5">
        <v>50</v>
      </c>
      <c r="N334" s="5"/>
      <c r="O334" s="66"/>
    </row>
    <row r="335" spans="2:15" ht="30" x14ac:dyDescent="0.25">
      <c r="B335" s="80"/>
      <c r="C335" s="5"/>
      <c r="D335" s="5"/>
      <c r="E335" s="5"/>
      <c r="F335" s="5" t="s">
        <v>584</v>
      </c>
      <c r="G335" s="5" t="s">
        <v>235</v>
      </c>
      <c r="H335" s="5"/>
      <c r="I335" s="5"/>
      <c r="J335" s="5"/>
      <c r="K335" s="5"/>
      <c r="L335" s="5"/>
      <c r="M335" s="5">
        <v>100</v>
      </c>
      <c r="N335" s="5"/>
      <c r="O335" s="66"/>
    </row>
    <row r="336" spans="2:15" ht="30" x14ac:dyDescent="0.25">
      <c r="B336" s="80"/>
      <c r="C336" s="5"/>
      <c r="D336" s="5"/>
      <c r="E336" s="5"/>
      <c r="F336" s="5" t="s">
        <v>585</v>
      </c>
      <c r="G336" s="5" t="s">
        <v>235</v>
      </c>
      <c r="H336" s="5"/>
      <c r="I336" s="5"/>
      <c r="J336" s="5"/>
      <c r="K336" s="5"/>
      <c r="L336" s="5"/>
      <c r="M336" s="5">
        <v>100</v>
      </c>
      <c r="N336" s="5"/>
      <c r="O336" s="66"/>
    </row>
    <row r="337" spans="2:15" x14ac:dyDescent="0.25">
      <c r="B337" s="80"/>
      <c r="C337" s="5"/>
      <c r="D337" s="5"/>
      <c r="E337" s="5"/>
      <c r="F337" s="5" t="s">
        <v>586</v>
      </c>
      <c r="G337" s="5" t="s">
        <v>587</v>
      </c>
      <c r="H337" s="5"/>
      <c r="I337" s="5"/>
      <c r="J337" s="5"/>
      <c r="K337" s="5"/>
      <c r="L337" s="5"/>
      <c r="M337" s="5">
        <v>6</v>
      </c>
      <c r="N337" s="5"/>
      <c r="O337" s="66"/>
    </row>
    <row r="338" spans="2:15" ht="30" x14ac:dyDescent="0.25">
      <c r="B338" s="80"/>
      <c r="C338" s="5"/>
      <c r="D338" s="5"/>
      <c r="E338" s="5"/>
      <c r="F338" s="5" t="s">
        <v>588</v>
      </c>
      <c r="G338" s="5" t="s">
        <v>272</v>
      </c>
      <c r="H338" s="5"/>
      <c r="I338" s="5"/>
      <c r="J338" s="5"/>
      <c r="K338" s="5"/>
      <c r="L338" s="5"/>
      <c r="M338" s="5">
        <v>100</v>
      </c>
      <c r="N338" s="5"/>
      <c r="O338" s="66"/>
    </row>
    <row r="339" spans="2:15" x14ac:dyDescent="0.25">
      <c r="B339" s="80"/>
      <c r="C339" s="5"/>
      <c r="D339" s="5"/>
      <c r="E339" s="5"/>
      <c r="F339" s="5" t="s">
        <v>589</v>
      </c>
      <c r="G339" s="5" t="s">
        <v>235</v>
      </c>
      <c r="H339" s="5"/>
      <c r="I339" s="5"/>
      <c r="J339" s="5"/>
      <c r="K339" s="5"/>
      <c r="L339" s="5"/>
      <c r="M339" s="5">
        <v>48</v>
      </c>
      <c r="N339" s="5"/>
      <c r="O339" s="66"/>
    </row>
    <row r="340" spans="2:15" x14ac:dyDescent="0.25">
      <c r="B340" s="80"/>
      <c r="C340" s="5"/>
      <c r="D340" s="5"/>
      <c r="E340" s="5"/>
      <c r="F340" s="5" t="s">
        <v>590</v>
      </c>
      <c r="G340" s="5" t="s">
        <v>235</v>
      </c>
      <c r="H340" s="5"/>
      <c r="I340" s="5"/>
      <c r="J340" s="5"/>
      <c r="K340" s="5"/>
      <c r="L340" s="5"/>
      <c r="M340" s="5">
        <v>48</v>
      </c>
      <c r="N340" s="5"/>
      <c r="O340" s="66"/>
    </row>
    <row r="341" spans="2:15" ht="30" x14ac:dyDescent="0.25">
      <c r="B341" s="80"/>
      <c r="C341" s="5"/>
      <c r="D341" s="5"/>
      <c r="E341" s="5"/>
      <c r="F341" s="5" t="s">
        <v>591</v>
      </c>
      <c r="G341" s="5" t="s">
        <v>232</v>
      </c>
      <c r="H341" s="5"/>
      <c r="I341" s="5"/>
      <c r="J341" s="5"/>
      <c r="K341" s="5"/>
      <c r="L341" s="5"/>
      <c r="M341" s="5">
        <v>148</v>
      </c>
      <c r="N341" s="5"/>
      <c r="O341" s="66"/>
    </row>
    <row r="342" spans="2:15" x14ac:dyDescent="0.25">
      <c r="B342" s="80"/>
      <c r="C342" s="5"/>
      <c r="D342" s="5"/>
      <c r="E342" s="5"/>
      <c r="F342" s="5" t="s">
        <v>592</v>
      </c>
      <c r="G342" s="5" t="s">
        <v>235</v>
      </c>
      <c r="H342" s="5"/>
      <c r="I342" s="5"/>
      <c r="J342" s="5"/>
      <c r="K342" s="5"/>
      <c r="L342" s="5"/>
      <c r="M342" s="5">
        <v>10</v>
      </c>
      <c r="N342" s="5"/>
      <c r="O342" s="66"/>
    </row>
    <row r="343" spans="2:15" x14ac:dyDescent="0.25">
      <c r="B343" s="80"/>
      <c r="C343" s="5"/>
      <c r="D343" s="5"/>
      <c r="E343" s="5"/>
      <c r="F343" s="5" t="s">
        <v>593</v>
      </c>
      <c r="G343" s="5" t="s">
        <v>235</v>
      </c>
      <c r="H343" s="5"/>
      <c r="I343" s="5"/>
      <c r="J343" s="5"/>
      <c r="K343" s="5"/>
      <c r="L343" s="5"/>
      <c r="M343" s="5">
        <v>10</v>
      </c>
      <c r="N343" s="5"/>
      <c r="O343" s="66"/>
    </row>
    <row r="344" spans="2:15" x14ac:dyDescent="0.25">
      <c r="B344" s="80"/>
      <c r="C344" s="5"/>
      <c r="D344" s="5"/>
      <c r="E344" s="5"/>
      <c r="F344" s="5" t="s">
        <v>594</v>
      </c>
      <c r="G344" s="5" t="s">
        <v>235</v>
      </c>
      <c r="H344" s="5"/>
      <c r="I344" s="5"/>
      <c r="J344" s="5"/>
      <c r="K344" s="5"/>
      <c r="L344" s="5"/>
      <c r="M344" s="5">
        <v>10</v>
      </c>
      <c r="N344" s="5"/>
      <c r="O344" s="66"/>
    </row>
    <row r="345" spans="2:15" x14ac:dyDescent="0.25">
      <c r="B345" s="80"/>
      <c r="C345" s="5"/>
      <c r="D345" s="5"/>
      <c r="E345" s="5"/>
      <c r="F345" s="5" t="s">
        <v>595</v>
      </c>
      <c r="G345" s="5" t="s">
        <v>235</v>
      </c>
      <c r="H345" s="5"/>
      <c r="I345" s="5"/>
      <c r="J345" s="5"/>
      <c r="K345" s="5"/>
      <c r="L345" s="5"/>
      <c r="M345" s="5">
        <v>10</v>
      </c>
      <c r="N345" s="5"/>
      <c r="O345" s="66"/>
    </row>
    <row r="346" spans="2:15" x14ac:dyDescent="0.25">
      <c r="B346" s="80"/>
      <c r="C346" s="5"/>
      <c r="D346" s="5"/>
      <c r="E346" s="5"/>
      <c r="F346" s="5" t="s">
        <v>596</v>
      </c>
      <c r="G346" s="5" t="s">
        <v>235</v>
      </c>
      <c r="H346" s="5"/>
      <c r="I346" s="5"/>
      <c r="J346" s="5"/>
      <c r="K346" s="5"/>
      <c r="L346" s="5"/>
      <c r="M346" s="5">
        <v>10</v>
      </c>
      <c r="N346" s="5"/>
      <c r="O346" s="66"/>
    </row>
    <row r="347" spans="2:15" x14ac:dyDescent="0.25">
      <c r="B347" s="80"/>
      <c r="C347" s="5"/>
      <c r="D347" s="5"/>
      <c r="E347" s="5"/>
      <c r="F347" s="5" t="s">
        <v>597</v>
      </c>
      <c r="G347" s="5" t="s">
        <v>235</v>
      </c>
      <c r="H347" s="5"/>
      <c r="I347" s="5"/>
      <c r="J347" s="5"/>
      <c r="K347" s="5"/>
      <c r="L347" s="5"/>
      <c r="M347" s="5">
        <v>10</v>
      </c>
      <c r="N347" s="5"/>
      <c r="O347" s="66"/>
    </row>
    <row r="348" spans="2:15" x14ac:dyDescent="0.25">
      <c r="B348" s="80"/>
      <c r="C348" s="5"/>
      <c r="D348" s="5"/>
      <c r="E348" s="5"/>
      <c r="F348" s="5" t="s">
        <v>598</v>
      </c>
      <c r="G348" s="5" t="s">
        <v>235</v>
      </c>
      <c r="H348" s="5"/>
      <c r="I348" s="5"/>
      <c r="J348" s="5"/>
      <c r="K348" s="5"/>
      <c r="L348" s="5"/>
      <c r="M348" s="5">
        <v>10</v>
      </c>
      <c r="N348" s="5"/>
      <c r="O348" s="66"/>
    </row>
    <row r="349" spans="2:15" x14ac:dyDescent="0.25">
      <c r="B349" s="80"/>
      <c r="C349" s="5"/>
      <c r="D349" s="5"/>
      <c r="E349" s="5"/>
      <c r="F349" s="5" t="s">
        <v>599</v>
      </c>
      <c r="G349" s="5" t="s">
        <v>235</v>
      </c>
      <c r="H349" s="5"/>
      <c r="I349" s="5"/>
      <c r="J349" s="5"/>
      <c r="K349" s="5"/>
      <c r="L349" s="5"/>
      <c r="M349" s="5">
        <v>10</v>
      </c>
      <c r="N349" s="5"/>
      <c r="O349" s="66"/>
    </row>
    <row r="350" spans="2:15" x14ac:dyDescent="0.25">
      <c r="B350" s="80"/>
      <c r="C350" s="5"/>
      <c r="D350" s="5"/>
      <c r="E350" s="5"/>
      <c r="F350" s="5" t="s">
        <v>600</v>
      </c>
      <c r="G350" s="5" t="s">
        <v>235</v>
      </c>
      <c r="H350" s="5"/>
      <c r="I350" s="5"/>
      <c r="J350" s="5"/>
      <c r="K350" s="5"/>
      <c r="L350" s="5"/>
      <c r="M350" s="5">
        <v>10</v>
      </c>
      <c r="N350" s="5"/>
      <c r="O350" s="66"/>
    </row>
    <row r="351" spans="2:15" x14ac:dyDescent="0.25">
      <c r="B351" s="80"/>
      <c r="C351" s="5"/>
      <c r="D351" s="5"/>
      <c r="E351" s="5"/>
      <c r="F351" s="5" t="s">
        <v>601</v>
      </c>
      <c r="G351" s="5" t="s">
        <v>235</v>
      </c>
      <c r="H351" s="5"/>
      <c r="I351" s="5"/>
      <c r="J351" s="5"/>
      <c r="K351" s="5"/>
      <c r="L351" s="5"/>
      <c r="M351" s="5">
        <v>10</v>
      </c>
      <c r="N351" s="5"/>
      <c r="O351" s="66"/>
    </row>
    <row r="352" spans="2:15" x14ac:dyDescent="0.25">
      <c r="B352" s="80"/>
      <c r="C352" s="5"/>
      <c r="D352" s="5"/>
      <c r="E352" s="5"/>
      <c r="F352" s="5" t="s">
        <v>602</v>
      </c>
      <c r="G352" s="5" t="s">
        <v>235</v>
      </c>
      <c r="H352" s="5"/>
      <c r="I352" s="5"/>
      <c r="J352" s="5"/>
      <c r="K352" s="5"/>
      <c r="L352" s="5"/>
      <c r="M352" s="5">
        <v>10</v>
      </c>
      <c r="N352" s="5"/>
      <c r="O352" s="66"/>
    </row>
    <row r="353" spans="2:15" x14ac:dyDescent="0.25">
      <c r="B353" s="80"/>
      <c r="C353" s="5"/>
      <c r="D353" s="5"/>
      <c r="E353" s="5"/>
      <c r="F353" s="5" t="s">
        <v>603</v>
      </c>
      <c r="G353" s="5" t="s">
        <v>235</v>
      </c>
      <c r="H353" s="5"/>
      <c r="I353" s="5"/>
      <c r="J353" s="5"/>
      <c r="K353" s="5"/>
      <c r="L353" s="5"/>
      <c r="M353" s="5">
        <v>10</v>
      </c>
      <c r="N353" s="5"/>
      <c r="O353" s="66"/>
    </row>
    <row r="354" spans="2:15" x14ac:dyDescent="0.25">
      <c r="B354" s="80"/>
      <c r="C354" s="5"/>
      <c r="D354" s="5"/>
      <c r="E354" s="5"/>
      <c r="F354" s="5" t="s">
        <v>604</v>
      </c>
      <c r="G354" s="5" t="s">
        <v>306</v>
      </c>
      <c r="H354" s="5"/>
      <c r="I354" s="5"/>
      <c r="J354" s="5"/>
      <c r="K354" s="5"/>
      <c r="L354" s="5"/>
      <c r="M354" s="5">
        <v>5</v>
      </c>
      <c r="N354" s="5"/>
      <c r="O354" s="66"/>
    </row>
    <row r="355" spans="2:15" x14ac:dyDescent="0.25">
      <c r="B355" s="80"/>
      <c r="C355" s="5"/>
      <c r="D355" s="5"/>
      <c r="E355" s="5"/>
      <c r="F355" s="5" t="s">
        <v>605</v>
      </c>
      <c r="G355" s="5" t="s">
        <v>306</v>
      </c>
      <c r="H355" s="5"/>
      <c r="I355" s="5"/>
      <c r="J355" s="5"/>
      <c r="K355" s="5"/>
      <c r="L355" s="5"/>
      <c r="M355" s="5">
        <v>5</v>
      </c>
      <c r="N355" s="5"/>
      <c r="O355" s="66"/>
    </row>
    <row r="356" spans="2:15" x14ac:dyDescent="0.25">
      <c r="B356" s="80"/>
      <c r="C356" s="5"/>
      <c r="D356" s="5"/>
      <c r="E356" s="5"/>
      <c r="F356" s="5" t="s">
        <v>606</v>
      </c>
      <c r="G356" s="5" t="s">
        <v>306</v>
      </c>
      <c r="H356" s="5"/>
      <c r="I356" s="5"/>
      <c r="J356" s="5"/>
      <c r="K356" s="5"/>
      <c r="L356" s="5"/>
      <c r="M356" s="5">
        <v>5</v>
      </c>
      <c r="N356" s="5"/>
      <c r="O356" s="66"/>
    </row>
    <row r="357" spans="2:15" ht="30" x14ac:dyDescent="0.25">
      <c r="B357" s="80"/>
      <c r="C357" s="5"/>
      <c r="D357" s="5"/>
      <c r="E357" s="5"/>
      <c r="F357" s="5" t="s">
        <v>607</v>
      </c>
      <c r="G357" s="5" t="s">
        <v>235</v>
      </c>
      <c r="H357" s="5"/>
      <c r="I357" s="5"/>
      <c r="J357" s="5"/>
      <c r="K357" s="5"/>
      <c r="L357" s="5"/>
      <c r="M357" s="5">
        <v>10</v>
      </c>
      <c r="N357" s="5"/>
      <c r="O357" s="66"/>
    </row>
    <row r="358" spans="2:15" ht="30" x14ac:dyDescent="0.25">
      <c r="B358" s="80"/>
      <c r="C358" s="5"/>
      <c r="D358" s="5"/>
      <c r="E358" s="5"/>
      <c r="F358" s="5" t="s">
        <v>608</v>
      </c>
      <c r="G358" s="5" t="s">
        <v>235</v>
      </c>
      <c r="H358" s="5"/>
      <c r="I358" s="5"/>
      <c r="J358" s="5"/>
      <c r="K358" s="5"/>
      <c r="L358" s="5"/>
      <c r="M358" s="5">
        <v>400</v>
      </c>
      <c r="N358" s="5"/>
      <c r="O358" s="66"/>
    </row>
    <row r="359" spans="2:15" ht="30" x14ac:dyDescent="0.25">
      <c r="B359" s="80"/>
      <c r="C359" s="5"/>
      <c r="D359" s="5"/>
      <c r="E359" s="5"/>
      <c r="F359" s="5" t="s">
        <v>609</v>
      </c>
      <c r="G359" s="5" t="s">
        <v>235</v>
      </c>
      <c r="H359" s="5"/>
      <c r="I359" s="5"/>
      <c r="J359" s="5"/>
      <c r="K359" s="5"/>
      <c r="L359" s="5"/>
      <c r="M359" s="5">
        <v>600</v>
      </c>
      <c r="N359" s="5"/>
      <c r="O359" s="66"/>
    </row>
    <row r="360" spans="2:15" ht="30" x14ac:dyDescent="0.25">
      <c r="B360" s="80"/>
      <c r="C360" s="5"/>
      <c r="D360" s="5"/>
      <c r="E360" s="5"/>
      <c r="F360" s="5" t="s">
        <v>610</v>
      </c>
      <c r="G360" s="5" t="s">
        <v>235</v>
      </c>
      <c r="H360" s="5"/>
      <c r="I360" s="5"/>
      <c r="J360" s="5"/>
      <c r="K360" s="5"/>
      <c r="L360" s="5"/>
      <c r="M360" s="5">
        <v>50</v>
      </c>
      <c r="N360" s="5"/>
      <c r="O360" s="66"/>
    </row>
    <row r="361" spans="2:15" x14ac:dyDescent="0.25">
      <c r="B361" s="80"/>
      <c r="C361" s="5"/>
      <c r="D361" s="5"/>
      <c r="E361" s="5"/>
      <c r="F361" s="5" t="s">
        <v>611</v>
      </c>
      <c r="G361" s="5" t="s">
        <v>277</v>
      </c>
      <c r="H361" s="5"/>
      <c r="I361" s="5"/>
      <c r="J361" s="5"/>
      <c r="K361" s="5"/>
      <c r="L361" s="5"/>
      <c r="M361" s="5">
        <v>10</v>
      </c>
      <c r="N361" s="5"/>
      <c r="O361" s="66"/>
    </row>
    <row r="362" spans="2:15" ht="30" x14ac:dyDescent="0.25">
      <c r="B362" s="80"/>
      <c r="C362" s="5"/>
      <c r="D362" s="5"/>
      <c r="E362" s="5"/>
      <c r="F362" s="5" t="s">
        <v>612</v>
      </c>
      <c r="G362" s="5" t="s">
        <v>235</v>
      </c>
      <c r="H362" s="5"/>
      <c r="I362" s="5"/>
      <c r="J362" s="5"/>
      <c r="K362" s="5"/>
      <c r="L362" s="5"/>
      <c r="M362" s="5">
        <v>20</v>
      </c>
      <c r="N362" s="5"/>
      <c r="O362" s="66"/>
    </row>
    <row r="363" spans="2:15" x14ac:dyDescent="0.25">
      <c r="B363" s="80"/>
      <c r="C363" s="5"/>
      <c r="D363" s="5"/>
      <c r="E363" s="5"/>
      <c r="F363" s="5" t="s">
        <v>613</v>
      </c>
      <c r="G363" s="5" t="s">
        <v>235</v>
      </c>
      <c r="H363" s="5"/>
      <c r="I363" s="5"/>
      <c r="J363" s="5"/>
      <c r="K363" s="5"/>
      <c r="L363" s="5"/>
      <c r="M363" s="5">
        <v>50</v>
      </c>
      <c r="N363" s="5"/>
      <c r="O363" s="66"/>
    </row>
    <row r="364" spans="2:15" x14ac:dyDescent="0.25">
      <c r="B364" s="80"/>
      <c r="C364" s="5"/>
      <c r="D364" s="5"/>
      <c r="E364" s="5"/>
      <c r="F364" s="5" t="s">
        <v>614</v>
      </c>
      <c r="G364" s="5" t="s">
        <v>235</v>
      </c>
      <c r="H364" s="5"/>
      <c r="I364" s="5"/>
      <c r="J364" s="5"/>
      <c r="K364" s="5"/>
      <c r="L364" s="5"/>
      <c r="M364" s="5">
        <v>100</v>
      </c>
      <c r="N364" s="5"/>
      <c r="O364" s="66"/>
    </row>
    <row r="365" spans="2:15" x14ac:dyDescent="0.25">
      <c r="B365" s="80"/>
      <c r="C365" s="5"/>
      <c r="D365" s="5"/>
      <c r="E365" s="5"/>
      <c r="F365" s="5" t="s">
        <v>615</v>
      </c>
      <c r="G365" s="5" t="s">
        <v>235</v>
      </c>
      <c r="H365" s="5"/>
      <c r="I365" s="5"/>
      <c r="J365" s="5"/>
      <c r="K365" s="5"/>
      <c r="L365" s="5"/>
      <c r="M365" s="5">
        <v>100</v>
      </c>
      <c r="N365" s="5"/>
      <c r="O365" s="66"/>
    </row>
    <row r="366" spans="2:15" x14ac:dyDescent="0.25">
      <c r="B366" s="80"/>
      <c r="C366" s="5"/>
      <c r="D366" s="5"/>
      <c r="E366" s="5"/>
      <c r="F366" s="5" t="s">
        <v>616</v>
      </c>
      <c r="G366" s="5" t="s">
        <v>539</v>
      </c>
      <c r="H366" s="5"/>
      <c r="I366" s="5"/>
      <c r="J366" s="5"/>
      <c r="K366" s="5"/>
      <c r="L366" s="5"/>
      <c r="M366" s="5">
        <v>50</v>
      </c>
      <c r="N366" s="5"/>
      <c r="O366" s="66"/>
    </row>
    <row r="367" spans="2:15" x14ac:dyDescent="0.25">
      <c r="B367" s="80"/>
      <c r="C367" s="5"/>
      <c r="D367" s="5"/>
      <c r="E367" s="5"/>
      <c r="F367" s="5" t="s">
        <v>617</v>
      </c>
      <c r="G367" s="5" t="s">
        <v>235</v>
      </c>
      <c r="H367" s="5"/>
      <c r="I367" s="5"/>
      <c r="J367" s="5"/>
      <c r="K367" s="5"/>
      <c r="L367" s="5"/>
      <c r="M367" s="5">
        <v>20</v>
      </c>
      <c r="N367" s="5"/>
      <c r="O367" s="66"/>
    </row>
    <row r="368" spans="2:15" x14ac:dyDescent="0.25">
      <c r="B368" s="80"/>
      <c r="C368" s="5"/>
      <c r="D368" s="5"/>
      <c r="E368" s="5"/>
      <c r="F368" s="5" t="s">
        <v>618</v>
      </c>
      <c r="G368" s="5" t="s">
        <v>235</v>
      </c>
      <c r="H368" s="5"/>
      <c r="I368" s="5"/>
      <c r="J368" s="5"/>
      <c r="K368" s="5"/>
      <c r="L368" s="5"/>
      <c r="M368" s="5">
        <v>20</v>
      </c>
      <c r="N368" s="5"/>
      <c r="O368" s="66"/>
    </row>
    <row r="369" spans="2:15" x14ac:dyDescent="0.25">
      <c r="B369" s="80"/>
      <c r="C369" s="5"/>
      <c r="D369" s="5"/>
      <c r="E369" s="5"/>
      <c r="F369" s="5" t="s">
        <v>619</v>
      </c>
      <c r="G369" s="5" t="s">
        <v>235</v>
      </c>
      <c r="H369" s="5"/>
      <c r="I369" s="5"/>
      <c r="J369" s="5"/>
      <c r="K369" s="5"/>
      <c r="L369" s="5"/>
      <c r="M369" s="5">
        <v>20</v>
      </c>
      <c r="N369" s="5"/>
      <c r="O369" s="66"/>
    </row>
    <row r="370" spans="2:15" x14ac:dyDescent="0.25">
      <c r="B370" s="80"/>
      <c r="C370" s="5"/>
      <c r="D370" s="5"/>
      <c r="E370" s="5"/>
      <c r="F370" s="5" t="s">
        <v>620</v>
      </c>
      <c r="G370" s="5" t="s">
        <v>235</v>
      </c>
      <c r="H370" s="5"/>
      <c r="I370" s="5"/>
      <c r="J370" s="5"/>
      <c r="K370" s="5"/>
      <c r="L370" s="5"/>
      <c r="M370" s="5">
        <v>20</v>
      </c>
      <c r="N370" s="5"/>
      <c r="O370" s="66"/>
    </row>
    <row r="371" spans="2:15" x14ac:dyDescent="0.25">
      <c r="B371" s="80"/>
      <c r="C371" s="5"/>
      <c r="D371" s="5"/>
      <c r="E371" s="5"/>
      <c r="F371" s="5" t="s">
        <v>621</v>
      </c>
      <c r="G371" s="5" t="s">
        <v>235</v>
      </c>
      <c r="H371" s="5"/>
      <c r="I371" s="5"/>
      <c r="J371" s="5"/>
      <c r="K371" s="5"/>
      <c r="L371" s="5"/>
      <c r="M371" s="5">
        <v>48</v>
      </c>
      <c r="N371" s="5"/>
      <c r="O371" s="66"/>
    </row>
    <row r="372" spans="2:15" x14ac:dyDescent="0.25">
      <c r="B372" s="80"/>
      <c r="C372" s="5"/>
      <c r="D372" s="5"/>
      <c r="E372" s="5"/>
      <c r="F372" s="5" t="s">
        <v>622</v>
      </c>
      <c r="G372" s="5" t="s">
        <v>235</v>
      </c>
      <c r="H372" s="5"/>
      <c r="I372" s="5"/>
      <c r="J372" s="5"/>
      <c r="K372" s="5"/>
      <c r="L372" s="5"/>
      <c r="M372" s="5">
        <v>48</v>
      </c>
      <c r="N372" s="5"/>
      <c r="O372" s="66"/>
    </row>
    <row r="373" spans="2:15" x14ac:dyDescent="0.25">
      <c r="B373" s="80"/>
      <c r="C373" s="5"/>
      <c r="D373" s="5"/>
      <c r="E373" s="5"/>
      <c r="F373" s="5" t="s">
        <v>623</v>
      </c>
      <c r="G373" s="5" t="s">
        <v>235</v>
      </c>
      <c r="H373" s="5"/>
      <c r="I373" s="5"/>
      <c r="J373" s="5"/>
      <c r="K373" s="5"/>
      <c r="L373" s="5"/>
      <c r="M373" s="5">
        <v>100</v>
      </c>
      <c r="N373" s="5"/>
      <c r="O373" s="66"/>
    </row>
    <row r="374" spans="2:15" x14ac:dyDescent="0.25">
      <c r="B374" s="80"/>
      <c r="C374" s="5"/>
      <c r="D374" s="5"/>
      <c r="E374" s="5"/>
      <c r="F374" s="5" t="s">
        <v>624</v>
      </c>
      <c r="G374" s="5" t="s">
        <v>235</v>
      </c>
      <c r="H374" s="5"/>
      <c r="I374" s="5"/>
      <c r="J374" s="5"/>
      <c r="K374" s="5"/>
      <c r="L374" s="5"/>
      <c r="M374" s="5">
        <v>100</v>
      </c>
      <c r="N374" s="5"/>
      <c r="O374" s="66"/>
    </row>
    <row r="375" spans="2:15" x14ac:dyDescent="0.25">
      <c r="B375" s="80"/>
      <c r="C375" s="5"/>
      <c r="D375" s="5"/>
      <c r="E375" s="5"/>
      <c r="F375" s="5" t="s">
        <v>625</v>
      </c>
      <c r="G375" s="5" t="s">
        <v>235</v>
      </c>
      <c r="H375" s="5"/>
      <c r="I375" s="5"/>
      <c r="J375" s="5"/>
      <c r="K375" s="5"/>
      <c r="L375" s="5"/>
      <c r="M375" s="5">
        <v>100</v>
      </c>
      <c r="N375" s="5"/>
      <c r="O375" s="66"/>
    </row>
    <row r="376" spans="2:15" ht="30" x14ac:dyDescent="0.25">
      <c r="B376" s="80"/>
      <c r="C376" s="5"/>
      <c r="D376" s="5"/>
      <c r="E376" s="5"/>
      <c r="F376" s="5" t="s">
        <v>626</v>
      </c>
      <c r="G376" s="5" t="s">
        <v>235</v>
      </c>
      <c r="H376" s="5"/>
      <c r="I376" s="5"/>
      <c r="J376" s="5"/>
      <c r="K376" s="5"/>
      <c r="L376" s="5"/>
      <c r="M376" s="5">
        <v>10</v>
      </c>
      <c r="N376" s="5"/>
      <c r="O376" s="66"/>
    </row>
    <row r="377" spans="2:15" ht="30" x14ac:dyDescent="0.25">
      <c r="B377" s="80"/>
      <c r="C377" s="5"/>
      <c r="D377" s="5"/>
      <c r="E377" s="5"/>
      <c r="F377" s="5" t="s">
        <v>626</v>
      </c>
      <c r="G377" s="5" t="s">
        <v>235</v>
      </c>
      <c r="H377" s="5"/>
      <c r="I377" s="5"/>
      <c r="J377" s="5"/>
      <c r="K377" s="5"/>
      <c r="L377" s="5"/>
      <c r="M377" s="5">
        <v>10</v>
      </c>
      <c r="N377" s="5"/>
      <c r="O377" s="66"/>
    </row>
    <row r="378" spans="2:15" ht="30" x14ac:dyDescent="0.25">
      <c r="B378" s="80"/>
      <c r="C378" s="5"/>
      <c r="D378" s="5"/>
      <c r="E378" s="5"/>
      <c r="F378" s="5" t="s">
        <v>627</v>
      </c>
      <c r="G378" s="5" t="s">
        <v>235</v>
      </c>
      <c r="H378" s="5"/>
      <c r="I378" s="5"/>
      <c r="J378" s="5"/>
      <c r="K378" s="5"/>
      <c r="L378" s="5"/>
      <c r="M378" s="5">
        <v>10</v>
      </c>
      <c r="N378" s="5"/>
      <c r="O378" s="66"/>
    </row>
    <row r="379" spans="2:15" x14ac:dyDescent="0.25">
      <c r="B379" s="80"/>
      <c r="C379" s="5"/>
      <c r="D379" s="5"/>
      <c r="E379" s="5"/>
      <c r="F379" s="5" t="s">
        <v>628</v>
      </c>
      <c r="G379" s="5" t="s">
        <v>235</v>
      </c>
      <c r="H379" s="5"/>
      <c r="I379" s="5"/>
      <c r="J379" s="5"/>
      <c r="K379" s="5"/>
      <c r="L379" s="5"/>
      <c r="M379" s="5">
        <v>10</v>
      </c>
      <c r="N379" s="5"/>
      <c r="O379" s="66"/>
    </row>
    <row r="380" spans="2:15" x14ac:dyDescent="0.25">
      <c r="B380" s="80"/>
      <c r="C380" s="5"/>
      <c r="D380" s="5"/>
      <c r="E380" s="5"/>
      <c r="F380" s="5" t="s">
        <v>628</v>
      </c>
      <c r="G380" s="5" t="s">
        <v>235</v>
      </c>
      <c r="H380" s="5"/>
      <c r="I380" s="5"/>
      <c r="J380" s="5"/>
      <c r="K380" s="5"/>
      <c r="L380" s="5"/>
      <c r="M380" s="5">
        <v>10</v>
      </c>
      <c r="N380" s="5"/>
      <c r="O380" s="66"/>
    </row>
    <row r="381" spans="2:15" x14ac:dyDescent="0.25">
      <c r="B381" s="80"/>
      <c r="C381" s="5"/>
      <c r="D381" s="5"/>
      <c r="E381" s="5"/>
      <c r="F381" s="5" t="s">
        <v>629</v>
      </c>
      <c r="G381" s="5" t="s">
        <v>235</v>
      </c>
      <c r="H381" s="5"/>
      <c r="I381" s="5"/>
      <c r="J381" s="5"/>
      <c r="K381" s="5"/>
      <c r="L381" s="5"/>
      <c r="M381" s="5">
        <v>10</v>
      </c>
      <c r="N381" s="5"/>
      <c r="O381" s="66"/>
    </row>
    <row r="382" spans="2:15" x14ac:dyDescent="0.25">
      <c r="B382" s="80"/>
      <c r="C382" s="5"/>
      <c r="D382" s="5"/>
      <c r="E382" s="5"/>
      <c r="F382" s="5" t="s">
        <v>630</v>
      </c>
      <c r="G382" s="5" t="s">
        <v>235</v>
      </c>
      <c r="H382" s="5"/>
      <c r="I382" s="5"/>
      <c r="J382" s="5"/>
      <c r="K382" s="5"/>
      <c r="L382" s="5"/>
      <c r="M382" s="5">
        <v>100</v>
      </c>
      <c r="N382" s="5"/>
      <c r="O382" s="66"/>
    </row>
    <row r="383" spans="2:15" x14ac:dyDescent="0.25">
      <c r="B383" s="80"/>
      <c r="C383" s="5"/>
      <c r="D383" s="5"/>
      <c r="E383" s="5"/>
      <c r="F383" s="5" t="s">
        <v>631</v>
      </c>
      <c r="G383" s="5" t="s">
        <v>235</v>
      </c>
      <c r="H383" s="5"/>
      <c r="I383" s="5"/>
      <c r="J383" s="5"/>
      <c r="K383" s="5"/>
      <c r="L383" s="5"/>
      <c r="M383" s="5">
        <v>20</v>
      </c>
      <c r="N383" s="5"/>
      <c r="O383" s="66"/>
    </row>
    <row r="384" spans="2:15" x14ac:dyDescent="0.25">
      <c r="B384" s="80"/>
      <c r="C384" s="5"/>
      <c r="D384" s="5"/>
      <c r="E384" s="5"/>
      <c r="F384" s="5" t="s">
        <v>632</v>
      </c>
      <c r="G384" s="5" t="s">
        <v>235</v>
      </c>
      <c r="H384" s="5"/>
      <c r="I384" s="5"/>
      <c r="J384" s="5"/>
      <c r="K384" s="5"/>
      <c r="L384" s="5"/>
      <c r="M384" s="5">
        <v>10</v>
      </c>
      <c r="N384" s="5"/>
      <c r="O384" s="66"/>
    </row>
    <row r="385" spans="2:15" x14ac:dyDescent="0.25">
      <c r="B385" s="80"/>
      <c r="C385" s="5"/>
      <c r="D385" s="5"/>
      <c r="E385" s="5"/>
      <c r="F385" s="5" t="s">
        <v>633</v>
      </c>
      <c r="G385" s="5" t="s">
        <v>235</v>
      </c>
      <c r="H385" s="5"/>
      <c r="I385" s="5"/>
      <c r="J385" s="5"/>
      <c r="K385" s="5"/>
      <c r="L385" s="5"/>
      <c r="M385" s="5">
        <v>20</v>
      </c>
      <c r="N385" s="5"/>
      <c r="O385" s="66"/>
    </row>
    <row r="386" spans="2:15" x14ac:dyDescent="0.25">
      <c r="B386" s="80"/>
      <c r="C386" s="5"/>
      <c r="D386" s="5"/>
      <c r="E386" s="5"/>
      <c r="F386" s="5" t="s">
        <v>634</v>
      </c>
      <c r="G386" s="5" t="s">
        <v>235</v>
      </c>
      <c r="H386" s="5"/>
      <c r="I386" s="5"/>
      <c r="J386" s="5"/>
      <c r="K386" s="5"/>
      <c r="L386" s="5"/>
      <c r="M386" s="5">
        <v>20</v>
      </c>
      <c r="N386" s="5"/>
      <c r="O386" s="66"/>
    </row>
    <row r="387" spans="2:15" ht="45" x14ac:dyDescent="0.25">
      <c r="B387" s="80"/>
      <c r="C387" s="5"/>
      <c r="D387" s="5"/>
      <c r="E387" s="5"/>
      <c r="F387" s="5" t="s">
        <v>635</v>
      </c>
      <c r="G387" s="5" t="s">
        <v>235</v>
      </c>
      <c r="H387" s="5"/>
      <c r="I387" s="5"/>
      <c r="J387" s="5"/>
      <c r="K387" s="5"/>
      <c r="L387" s="5"/>
      <c r="M387" s="5">
        <v>150</v>
      </c>
      <c r="N387" s="5"/>
      <c r="O387" s="66"/>
    </row>
    <row r="388" spans="2:15" ht="45" x14ac:dyDescent="0.25">
      <c r="B388" s="80"/>
      <c r="C388" s="5"/>
      <c r="D388" s="5"/>
      <c r="E388" s="5"/>
      <c r="F388" s="5" t="s">
        <v>636</v>
      </c>
      <c r="G388" s="5" t="s">
        <v>637</v>
      </c>
      <c r="H388" s="5"/>
      <c r="I388" s="5"/>
      <c r="J388" s="5"/>
      <c r="K388" s="5"/>
      <c r="L388" s="5"/>
      <c r="M388" s="5">
        <v>4</v>
      </c>
      <c r="N388" s="5"/>
      <c r="O388" s="66"/>
    </row>
    <row r="389" spans="2:15" ht="45" x14ac:dyDescent="0.25">
      <c r="B389" s="80"/>
      <c r="C389" s="5"/>
      <c r="D389" s="5"/>
      <c r="E389" s="5"/>
      <c r="F389" s="5" t="s">
        <v>638</v>
      </c>
      <c r="G389" s="5" t="s">
        <v>235</v>
      </c>
      <c r="H389" s="5"/>
      <c r="I389" s="5"/>
      <c r="J389" s="5"/>
      <c r="K389" s="5"/>
      <c r="L389" s="5"/>
      <c r="M389" s="5">
        <v>5</v>
      </c>
      <c r="N389" s="5"/>
      <c r="O389" s="66"/>
    </row>
    <row r="390" spans="2:15" ht="30" x14ac:dyDescent="0.25">
      <c r="B390" s="80"/>
      <c r="C390" s="5"/>
      <c r="D390" s="5"/>
      <c r="E390" s="5"/>
      <c r="F390" s="5" t="s">
        <v>639</v>
      </c>
      <c r="G390" s="5" t="s">
        <v>230</v>
      </c>
      <c r="H390" s="5"/>
      <c r="I390" s="5"/>
      <c r="J390" s="5"/>
      <c r="K390" s="5"/>
      <c r="L390" s="5"/>
      <c r="M390" s="5">
        <v>1</v>
      </c>
      <c r="N390" s="5"/>
      <c r="O390" s="66"/>
    </row>
    <row r="391" spans="2:15" ht="45" x14ac:dyDescent="0.25">
      <c r="B391" s="80"/>
      <c r="C391" s="5"/>
      <c r="D391" s="5"/>
      <c r="E391" s="5"/>
      <c r="F391" s="5" t="s">
        <v>640</v>
      </c>
      <c r="G391" s="5" t="s">
        <v>235</v>
      </c>
      <c r="H391" s="5"/>
      <c r="I391" s="5"/>
      <c r="J391" s="5"/>
      <c r="K391" s="5"/>
      <c r="L391" s="5"/>
      <c r="M391" s="5">
        <v>5</v>
      </c>
      <c r="N391" s="5"/>
      <c r="O391" s="66"/>
    </row>
    <row r="392" spans="2:15" ht="24.75" customHeight="1" thickBot="1" x14ac:dyDescent="0.3">
      <c r="B392" s="113"/>
      <c r="C392" s="49"/>
      <c r="D392" s="49"/>
      <c r="E392" s="49"/>
      <c r="F392" s="49"/>
      <c r="G392" s="49"/>
      <c r="H392" s="49"/>
      <c r="I392" s="49"/>
      <c r="J392" s="49"/>
      <c r="K392" s="49"/>
      <c r="L392" s="49"/>
      <c r="M392" s="49"/>
      <c r="N392" s="49"/>
      <c r="O392" s="114"/>
    </row>
    <row r="393" spans="2:15" ht="22.5" customHeight="1" thickBot="1" x14ac:dyDescent="0.3">
      <c r="B393" s="106" t="s">
        <v>48</v>
      </c>
      <c r="C393" s="107"/>
      <c r="D393" s="107"/>
      <c r="E393" s="107"/>
      <c r="F393" s="107"/>
      <c r="G393" s="107"/>
      <c r="H393" s="107" t="e">
        <f>SUM(#REF!)</f>
        <v>#REF!</v>
      </c>
      <c r="I393" s="107"/>
      <c r="J393" s="107"/>
      <c r="K393" s="107"/>
      <c r="L393" s="107"/>
      <c r="M393" s="107"/>
      <c r="N393" s="107">
        <v>90000000</v>
      </c>
      <c r="O393" s="107"/>
    </row>
    <row r="394" spans="2:15" ht="15.75" thickTop="1" x14ac:dyDescent="0.25">
      <c r="B394" s="1"/>
      <c r="C394" s="1"/>
      <c r="D394" s="1"/>
      <c r="E394" s="1"/>
      <c r="F394" s="1"/>
      <c r="G394" s="1"/>
      <c r="H394" s="1"/>
      <c r="I394" s="1"/>
      <c r="J394" s="1"/>
      <c r="K394" s="1"/>
      <c r="L394" s="1"/>
      <c r="M394" s="1"/>
      <c r="N394" s="1"/>
      <c r="O394" s="1"/>
    </row>
    <row r="395" spans="2:15" x14ac:dyDescent="0.25">
      <c r="B395" s="1"/>
      <c r="C395" s="1"/>
      <c r="D395" s="1"/>
      <c r="E395" s="1"/>
      <c r="F395" s="1"/>
      <c r="G395" s="1"/>
      <c r="H395" s="1"/>
      <c r="I395" s="1"/>
      <c r="J395" s="1"/>
      <c r="K395" s="1"/>
      <c r="L395" s="1"/>
      <c r="M395" s="1"/>
      <c r="N395" s="1"/>
      <c r="O395" s="1"/>
    </row>
    <row r="396" spans="2:15" x14ac:dyDescent="0.25">
      <c r="B396" s="1"/>
      <c r="C396" s="1"/>
      <c r="D396" s="1"/>
      <c r="E396" s="1"/>
      <c r="F396" s="1"/>
      <c r="G396" s="1"/>
      <c r="H396" s="1"/>
      <c r="I396" s="1"/>
      <c r="J396" s="1"/>
      <c r="K396" s="1"/>
      <c r="L396" s="1"/>
      <c r="M396" s="1"/>
      <c r="N396" s="1"/>
      <c r="O396" s="1"/>
    </row>
    <row r="397" spans="2:15" x14ac:dyDescent="0.25">
      <c r="B397" s="1"/>
      <c r="C397" s="1"/>
      <c r="D397" s="1"/>
      <c r="E397" s="1"/>
      <c r="F397" s="1"/>
      <c r="G397" s="1"/>
      <c r="H397" s="1"/>
      <c r="I397" s="1"/>
      <c r="J397" s="1"/>
      <c r="K397" s="1"/>
      <c r="L397" s="1"/>
      <c r="M397" s="1"/>
      <c r="N397" s="1"/>
      <c r="O397" s="1"/>
    </row>
    <row r="398" spans="2:15" x14ac:dyDescent="0.25">
      <c r="B398" s="1"/>
      <c r="C398" s="1"/>
      <c r="D398" s="1"/>
      <c r="E398" s="1"/>
      <c r="F398" s="1"/>
      <c r="G398" s="1"/>
      <c r="H398" s="1"/>
      <c r="I398" s="1"/>
      <c r="J398" s="1"/>
      <c r="K398" s="1"/>
      <c r="L398" s="1"/>
      <c r="M398" s="1"/>
      <c r="N398" s="1"/>
      <c r="O398" s="1"/>
    </row>
    <row r="399" spans="2:15" x14ac:dyDescent="0.25">
      <c r="B399" s="1"/>
      <c r="C399" s="1"/>
      <c r="D399" s="1"/>
      <c r="E399" s="1"/>
      <c r="F399" s="1"/>
      <c r="G399" s="1"/>
      <c r="H399" s="1"/>
      <c r="I399" s="1"/>
      <c r="J399" s="1"/>
      <c r="K399" s="1"/>
      <c r="L399" s="1"/>
      <c r="M399" s="1"/>
      <c r="N399" s="1"/>
      <c r="O399" s="1"/>
    </row>
    <row r="400" spans="2:15" x14ac:dyDescent="0.25">
      <c r="B400" s="1"/>
      <c r="C400" s="1"/>
      <c r="D400" s="1"/>
      <c r="E400" s="1"/>
      <c r="F400" s="1"/>
      <c r="G400" s="1"/>
      <c r="H400" s="1"/>
      <c r="I400" s="1"/>
      <c r="J400" s="1"/>
      <c r="K400" s="1"/>
      <c r="L400" s="1"/>
      <c r="M400" s="1"/>
      <c r="N400" s="1"/>
      <c r="O400" s="1"/>
    </row>
    <row r="401" spans="2:15" x14ac:dyDescent="0.25">
      <c r="B401" s="1"/>
      <c r="C401" s="1"/>
      <c r="D401" s="1"/>
      <c r="E401" s="1"/>
      <c r="F401" s="1"/>
      <c r="G401" s="1"/>
      <c r="H401" s="1"/>
      <c r="I401" s="1"/>
      <c r="J401" s="1"/>
      <c r="K401" s="1"/>
      <c r="L401" s="1"/>
      <c r="M401" s="1"/>
      <c r="N401" s="1"/>
      <c r="O401" s="1"/>
    </row>
    <row r="402" spans="2:15" x14ac:dyDescent="0.25">
      <c r="B402" s="1"/>
      <c r="C402" s="1"/>
      <c r="D402" s="1"/>
      <c r="E402" s="1"/>
      <c r="F402" s="1"/>
      <c r="G402" s="1"/>
      <c r="H402" s="1"/>
      <c r="I402" s="1"/>
      <c r="J402" s="1"/>
      <c r="K402" s="1"/>
      <c r="L402" s="1"/>
      <c r="M402" s="1"/>
      <c r="N402" s="1"/>
      <c r="O402" s="1"/>
    </row>
    <row r="403" spans="2:15" x14ac:dyDescent="0.25">
      <c r="B403" s="1"/>
      <c r="C403" s="1"/>
      <c r="D403" s="1"/>
      <c r="E403" s="1"/>
      <c r="F403" s="1"/>
      <c r="G403" s="1"/>
      <c r="H403" s="1"/>
      <c r="I403" s="1"/>
      <c r="J403" s="1"/>
      <c r="K403" s="1"/>
      <c r="L403" s="1"/>
      <c r="M403" s="1"/>
      <c r="N403" s="1"/>
      <c r="O403" s="1"/>
    </row>
    <row r="404" spans="2:15" x14ac:dyDescent="0.25">
      <c r="B404" s="1"/>
      <c r="C404" s="1"/>
      <c r="D404" s="1"/>
      <c r="E404" s="1"/>
      <c r="F404" s="1"/>
      <c r="G404" s="1"/>
      <c r="H404" s="1"/>
      <c r="I404" s="1"/>
      <c r="J404" s="1"/>
      <c r="K404" s="1"/>
      <c r="L404" s="1"/>
      <c r="M404" s="1"/>
      <c r="N404" s="1"/>
      <c r="O404" s="1"/>
    </row>
    <row r="405" spans="2:15" x14ac:dyDescent="0.25">
      <c r="B405" s="1"/>
      <c r="C405" s="1"/>
      <c r="D405" s="1"/>
      <c r="E405" s="1"/>
      <c r="F405" s="1"/>
      <c r="G405" s="1"/>
      <c r="H405" s="1"/>
      <c r="I405" s="1"/>
      <c r="J405" s="1"/>
      <c r="K405" s="1"/>
      <c r="L405" s="1"/>
      <c r="M405" s="1"/>
      <c r="N405" s="1"/>
      <c r="O405" s="1"/>
    </row>
    <row r="406" spans="2:15" x14ac:dyDescent="0.25">
      <c r="B406" s="1"/>
      <c r="C406" s="1"/>
      <c r="D406" s="1"/>
      <c r="E406" s="1"/>
      <c r="F406" s="1"/>
      <c r="G406" s="1"/>
      <c r="H406" s="1"/>
      <c r="I406" s="1"/>
      <c r="J406" s="1"/>
      <c r="K406" s="1"/>
      <c r="L406" s="1"/>
      <c r="M406" s="1"/>
      <c r="N406" s="1"/>
      <c r="O406" s="1"/>
    </row>
    <row r="407" spans="2:15" x14ac:dyDescent="0.25">
      <c r="B407" s="1"/>
      <c r="C407" s="1"/>
      <c r="D407" s="1"/>
      <c r="E407" s="1"/>
      <c r="F407" s="1"/>
      <c r="G407" s="1"/>
      <c r="H407" s="1"/>
      <c r="I407" s="1"/>
      <c r="J407" s="1"/>
      <c r="K407" s="1"/>
      <c r="L407" s="1"/>
      <c r="M407" s="1"/>
      <c r="N407" s="1"/>
      <c r="O407" s="1"/>
    </row>
    <row r="408" spans="2:15" x14ac:dyDescent="0.25">
      <c r="B408" s="1"/>
      <c r="C408" s="1"/>
      <c r="D408" s="1"/>
      <c r="E408" s="1"/>
      <c r="F408" s="1"/>
      <c r="G408" s="1"/>
      <c r="H408" s="1"/>
      <c r="I408" s="1"/>
      <c r="J408" s="1"/>
      <c r="K408" s="1"/>
      <c r="L408" s="1"/>
      <c r="M408" s="1"/>
      <c r="N408" s="1"/>
      <c r="O408" s="1"/>
    </row>
    <row r="409" spans="2:15" x14ac:dyDescent="0.25">
      <c r="B409" s="1"/>
      <c r="C409" s="1"/>
      <c r="D409" s="1"/>
      <c r="E409" s="1"/>
      <c r="F409" s="1"/>
      <c r="G409" s="1"/>
      <c r="H409" s="1"/>
      <c r="I409" s="1"/>
      <c r="J409" s="1"/>
      <c r="K409" s="1"/>
      <c r="L409" s="1"/>
      <c r="M409" s="1"/>
      <c r="N409" s="1"/>
      <c r="O409" s="1"/>
    </row>
    <row r="410" spans="2:15" x14ac:dyDescent="0.25">
      <c r="B410" s="1"/>
      <c r="C410" s="1"/>
      <c r="D410" s="1"/>
      <c r="E410" s="1"/>
      <c r="F410" s="1"/>
      <c r="G410" s="1"/>
      <c r="H410" s="1"/>
      <c r="I410" s="1"/>
      <c r="J410" s="1"/>
      <c r="K410" s="1"/>
      <c r="L410" s="1"/>
      <c r="M410" s="1"/>
      <c r="N410" s="1"/>
      <c r="O410" s="1"/>
    </row>
    <row r="411" spans="2:15" x14ac:dyDescent="0.25">
      <c r="B411" s="1"/>
      <c r="C411" s="1"/>
      <c r="D411" s="1"/>
      <c r="E411" s="1"/>
      <c r="F411" s="1"/>
      <c r="G411" s="1"/>
      <c r="H411" s="1"/>
      <c r="I411" s="1"/>
      <c r="J411" s="1"/>
      <c r="K411" s="1"/>
      <c r="L411" s="1"/>
      <c r="M411" s="1"/>
      <c r="N411" s="1"/>
      <c r="O411" s="1"/>
    </row>
    <row r="412" spans="2:15" x14ac:dyDescent="0.25">
      <c r="B412" s="1"/>
      <c r="C412" s="1"/>
      <c r="D412" s="1"/>
      <c r="E412" s="1"/>
      <c r="F412" s="1"/>
      <c r="G412" s="1"/>
      <c r="H412" s="1"/>
      <c r="I412" s="1"/>
      <c r="J412" s="1"/>
      <c r="K412" s="1"/>
      <c r="L412" s="1"/>
      <c r="M412" s="1"/>
      <c r="N412" s="1"/>
      <c r="O412" s="1"/>
    </row>
    <row r="413" spans="2:15" x14ac:dyDescent="0.25">
      <c r="B413" s="1"/>
      <c r="C413" s="1"/>
      <c r="D413" s="1"/>
      <c r="E413" s="1"/>
      <c r="F413" s="1"/>
      <c r="G413" s="1"/>
      <c r="H413" s="1"/>
      <c r="I413" s="1"/>
      <c r="J413" s="1"/>
      <c r="K413" s="1"/>
      <c r="L413" s="1"/>
      <c r="M413" s="1"/>
      <c r="N413" s="1"/>
      <c r="O413" s="1"/>
    </row>
    <row r="414" spans="2:15" x14ac:dyDescent="0.25">
      <c r="B414" s="1"/>
      <c r="C414" s="1"/>
      <c r="D414" s="1"/>
      <c r="E414" s="1"/>
      <c r="F414" s="1"/>
      <c r="G414" s="1"/>
      <c r="H414" s="1"/>
      <c r="I414" s="1"/>
      <c r="J414" s="1"/>
      <c r="K414" s="1"/>
      <c r="L414" s="1"/>
      <c r="M414" s="1"/>
      <c r="N414" s="1"/>
      <c r="O414" s="1"/>
    </row>
    <row r="415" spans="2:15" x14ac:dyDescent="0.25">
      <c r="B415" s="1"/>
      <c r="C415" s="1"/>
      <c r="D415" s="1"/>
      <c r="E415" s="1"/>
      <c r="F415" s="1"/>
      <c r="G415" s="1"/>
      <c r="H415" s="1"/>
      <c r="I415" s="1"/>
      <c r="J415" s="1"/>
      <c r="K415" s="1"/>
      <c r="L415" s="1"/>
      <c r="M415" s="1"/>
      <c r="N415" s="1"/>
      <c r="O415" s="1"/>
    </row>
    <row r="416" spans="2:15" x14ac:dyDescent="0.25">
      <c r="B416" s="1"/>
      <c r="C416" s="1"/>
      <c r="D416" s="1"/>
      <c r="E416" s="1"/>
      <c r="F416" s="1"/>
      <c r="G416" s="1"/>
      <c r="H416" s="1"/>
      <c r="I416" s="1"/>
      <c r="J416" s="1"/>
      <c r="K416" s="1"/>
      <c r="L416" s="1"/>
      <c r="M416" s="1"/>
      <c r="N416" s="1"/>
      <c r="O416" s="1"/>
    </row>
  </sheetData>
  <mergeCells count="1">
    <mergeCell ref="E1:G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
  <sheetViews>
    <sheetView workbookViewId="0">
      <selection activeCell="E27" sqref="E27"/>
    </sheetView>
  </sheetViews>
  <sheetFormatPr baseColWidth="10" defaultRowHeight="15" x14ac:dyDescent="0.25"/>
  <cols>
    <col min="1" max="1" width="3" customWidth="1"/>
    <col min="3" max="3" width="9" customWidth="1"/>
    <col min="4" max="4" width="15.85546875" customWidth="1"/>
    <col min="5" max="5" width="22.5703125" customWidth="1"/>
    <col min="6" max="6" width="17.42578125" customWidth="1"/>
  </cols>
  <sheetData>
    <row r="1" spans="2:15" x14ac:dyDescent="0.25">
      <c r="D1" t="s">
        <v>0</v>
      </c>
    </row>
    <row r="2" spans="2:15" x14ac:dyDescent="0.25">
      <c r="D2" s="152" t="s">
        <v>928</v>
      </c>
      <c r="E2" s="152"/>
    </row>
    <row r="3" spans="2:15" ht="15.75" thickBot="1" x14ac:dyDescent="0.3">
      <c r="D3" s="153" t="s">
        <v>929</v>
      </c>
      <c r="E3" s="153"/>
    </row>
    <row r="4" spans="2:15" ht="51" customHeight="1" thickBot="1" x14ac:dyDescent="0.3">
      <c r="B4" s="99" t="s">
        <v>4</v>
      </c>
      <c r="C4" s="100" t="s">
        <v>5</v>
      </c>
      <c r="D4" s="100" t="s">
        <v>6</v>
      </c>
      <c r="E4" s="100" t="s">
        <v>219</v>
      </c>
      <c r="F4" s="100" t="s">
        <v>7</v>
      </c>
      <c r="G4" s="100" t="s">
        <v>220</v>
      </c>
      <c r="H4" s="100" t="s">
        <v>221</v>
      </c>
      <c r="I4" s="100" t="s">
        <v>222</v>
      </c>
      <c r="J4" s="100" t="s">
        <v>223</v>
      </c>
      <c r="K4" s="100" t="s">
        <v>224</v>
      </c>
      <c r="L4" s="100" t="s">
        <v>225</v>
      </c>
      <c r="M4" s="100" t="s">
        <v>10</v>
      </c>
      <c r="N4" s="100" t="s">
        <v>226</v>
      </c>
      <c r="O4" s="101" t="s">
        <v>227</v>
      </c>
    </row>
    <row r="5" spans="2:15" ht="63" customHeight="1" thickTop="1" thickBot="1" x14ac:dyDescent="0.3">
      <c r="B5" s="102" t="s">
        <v>641</v>
      </c>
      <c r="C5" s="96" t="s">
        <v>30</v>
      </c>
      <c r="D5" s="97" t="s">
        <v>228</v>
      </c>
      <c r="E5" s="97" t="s">
        <v>642</v>
      </c>
      <c r="F5" s="97" t="s">
        <v>235</v>
      </c>
      <c r="G5" s="97">
        <v>5</v>
      </c>
      <c r="H5" s="97"/>
      <c r="I5" s="97"/>
      <c r="J5" s="97"/>
      <c r="K5" s="97"/>
      <c r="L5" s="97">
        <v>5</v>
      </c>
      <c r="M5" s="97"/>
      <c r="N5" s="97"/>
      <c r="O5" s="103"/>
    </row>
    <row r="6" spans="2:15" ht="15.75" thickBot="1" x14ac:dyDescent="0.3">
      <c r="B6" s="55" t="s">
        <v>48</v>
      </c>
      <c r="C6" s="86"/>
      <c r="D6" s="82"/>
      <c r="E6" s="50"/>
      <c r="F6" s="50"/>
      <c r="G6" s="50"/>
      <c r="H6" s="50" t="e">
        <f>SUM(#REF!)</f>
        <v>#REF!</v>
      </c>
      <c r="I6" s="50"/>
      <c r="J6" s="50"/>
      <c r="K6" s="50"/>
      <c r="L6" s="50"/>
      <c r="M6" s="50">
        <f>SUM(M5:M5)</f>
        <v>0</v>
      </c>
      <c r="N6" s="50"/>
      <c r="O6" s="51"/>
    </row>
  </sheetData>
  <mergeCells count="2">
    <mergeCell ref="D2:E2"/>
    <mergeCell ref="D3:E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
  <sheetViews>
    <sheetView workbookViewId="0">
      <selection activeCell="E7" sqref="E7"/>
    </sheetView>
  </sheetViews>
  <sheetFormatPr baseColWidth="10" defaultRowHeight="15" x14ac:dyDescent="0.25"/>
  <cols>
    <col min="1" max="1" width="6.5703125" customWidth="1"/>
    <col min="3" max="3" width="6.85546875" customWidth="1"/>
    <col min="4" max="4" width="19.42578125" customWidth="1"/>
    <col min="5" max="5" width="22.7109375" customWidth="1"/>
    <col min="6" max="6" width="24.7109375" customWidth="1"/>
    <col min="12" max="12" width="6.28515625" customWidth="1"/>
  </cols>
  <sheetData>
    <row r="1" spans="2:14" x14ac:dyDescent="0.25">
      <c r="D1" s="54" t="s">
        <v>0</v>
      </c>
      <c r="E1" s="54"/>
      <c r="F1" s="54"/>
      <c r="G1" s="54"/>
      <c r="H1" s="54"/>
    </row>
    <row r="2" spans="2:14" ht="15.75" thickBot="1" x14ac:dyDescent="0.3">
      <c r="D2" s="54" t="s">
        <v>1</v>
      </c>
      <c r="E2" s="54" t="s">
        <v>132</v>
      </c>
      <c r="F2" s="54"/>
      <c r="G2" s="54" t="s">
        <v>3</v>
      </c>
      <c r="H2" s="54">
        <v>2012</v>
      </c>
    </row>
    <row r="3" spans="2:14" ht="69" thickTop="1" thickBot="1" x14ac:dyDescent="0.3">
      <c r="B3" s="29" t="s">
        <v>4</v>
      </c>
      <c r="C3" s="29" t="s">
        <v>5</v>
      </c>
      <c r="D3" s="29" t="s">
        <v>6</v>
      </c>
      <c r="E3" s="29" t="s">
        <v>7</v>
      </c>
      <c r="F3" s="29" t="s">
        <v>50</v>
      </c>
      <c r="G3" s="29" t="s">
        <v>8</v>
      </c>
      <c r="H3" s="29" t="s">
        <v>9</v>
      </c>
      <c r="I3" s="29" t="s">
        <v>10</v>
      </c>
      <c r="J3" s="29" t="s">
        <v>643</v>
      </c>
      <c r="K3" s="29" t="s">
        <v>11</v>
      </c>
      <c r="L3" s="29" t="s">
        <v>12</v>
      </c>
      <c r="M3" s="29" t="s">
        <v>13</v>
      </c>
      <c r="N3" s="29" t="s">
        <v>14</v>
      </c>
    </row>
    <row r="4" spans="2:14" ht="34.5" thickTop="1" x14ac:dyDescent="0.25">
      <c r="B4" s="33" t="s">
        <v>644</v>
      </c>
      <c r="C4" s="34" t="s">
        <v>30</v>
      </c>
      <c r="D4" s="34" t="s">
        <v>35</v>
      </c>
      <c r="E4" s="34" t="s">
        <v>645</v>
      </c>
      <c r="F4" s="34" t="s">
        <v>646</v>
      </c>
      <c r="G4" s="34"/>
      <c r="H4" s="34"/>
      <c r="I4" s="34">
        <v>2</v>
      </c>
      <c r="J4" s="34"/>
      <c r="K4" s="34"/>
      <c r="L4" s="34"/>
      <c r="M4" s="34"/>
      <c r="N4" s="34"/>
    </row>
    <row r="5" spans="2:14" ht="33.75" x14ac:dyDescent="0.25">
      <c r="B5" s="33"/>
      <c r="C5" s="34"/>
      <c r="D5" s="34"/>
      <c r="E5" s="34"/>
      <c r="F5" s="34" t="s">
        <v>647</v>
      </c>
      <c r="G5" s="34"/>
      <c r="H5" s="34"/>
      <c r="I5" s="34">
        <v>18</v>
      </c>
      <c r="J5" s="34"/>
      <c r="K5" s="34"/>
      <c r="L5" s="34"/>
      <c r="M5" s="34"/>
      <c r="N5" s="34"/>
    </row>
    <row r="6" spans="2:14" x14ac:dyDescent="0.25">
      <c r="B6" s="33" t="s">
        <v>648</v>
      </c>
      <c r="C6" s="34"/>
      <c r="D6" s="34"/>
      <c r="E6" s="34"/>
      <c r="F6" s="34" t="s">
        <v>649</v>
      </c>
      <c r="G6" s="34"/>
      <c r="H6" s="34"/>
      <c r="I6" s="34">
        <v>2</v>
      </c>
      <c r="J6" s="34"/>
      <c r="K6" s="34"/>
      <c r="L6" s="34"/>
      <c r="M6" s="34"/>
      <c r="N6" s="34"/>
    </row>
    <row r="7" spans="2:14" ht="78.75" x14ac:dyDescent="0.25">
      <c r="B7" s="142"/>
      <c r="C7" s="143"/>
      <c r="D7" s="143" t="s">
        <v>930</v>
      </c>
      <c r="E7" s="143" t="s">
        <v>931</v>
      </c>
      <c r="F7" s="143"/>
      <c r="G7" s="143"/>
      <c r="H7" s="143"/>
      <c r="I7" s="143"/>
      <c r="J7" s="143"/>
      <c r="K7" s="143"/>
      <c r="L7" s="143"/>
      <c r="M7" s="143"/>
      <c r="N7" s="159" t="s">
        <v>932</v>
      </c>
    </row>
    <row r="8" spans="2:14" ht="15.75" thickBot="1" x14ac:dyDescent="0.3">
      <c r="B8" s="142" t="s">
        <v>650</v>
      </c>
      <c r="C8" s="143"/>
      <c r="D8" s="143"/>
      <c r="E8" s="143"/>
      <c r="F8" s="143" t="s">
        <v>651</v>
      </c>
      <c r="G8" s="143"/>
      <c r="H8" s="143"/>
      <c r="I8" s="143">
        <v>1</v>
      </c>
      <c r="J8" s="143"/>
      <c r="K8" s="143"/>
      <c r="L8" s="143"/>
      <c r="M8" s="143"/>
      <c r="N8" s="143"/>
    </row>
    <row r="9" spans="2:14" ht="15.75" thickBot="1" x14ac:dyDescent="0.3">
      <c r="B9" s="160" t="s">
        <v>48</v>
      </c>
      <c r="C9" s="161"/>
      <c r="D9" s="161"/>
      <c r="E9" s="161"/>
      <c r="F9" s="161"/>
      <c r="G9" s="161"/>
      <c r="H9" s="161"/>
      <c r="I9" s="161">
        <f>SUM(I4:I8)</f>
        <v>23</v>
      </c>
      <c r="J9" s="161">
        <f>SUM(J4:J8)</f>
        <v>0</v>
      </c>
      <c r="K9" s="161">
        <f>SUM(K4:K8)</f>
        <v>0</v>
      </c>
      <c r="L9" s="161"/>
      <c r="M9" s="161"/>
      <c r="N9" s="162"/>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
  <sheetViews>
    <sheetView workbookViewId="0">
      <selection activeCell="E9" sqref="E9"/>
    </sheetView>
  </sheetViews>
  <sheetFormatPr baseColWidth="10" defaultRowHeight="15" x14ac:dyDescent="0.25"/>
  <cols>
    <col min="1" max="1" width="3.5703125" customWidth="1"/>
    <col min="4" max="4" width="26.7109375" customWidth="1"/>
    <col min="5" max="5" width="29.5703125" customWidth="1"/>
    <col min="8" max="8" width="18.5703125" customWidth="1"/>
  </cols>
  <sheetData>
    <row r="1" spans="2:13" x14ac:dyDescent="0.25">
      <c r="D1" s="54" t="s">
        <v>0</v>
      </c>
      <c r="E1" s="54"/>
      <c r="F1" s="54"/>
      <c r="G1" s="54"/>
      <c r="H1" s="54"/>
    </row>
    <row r="2" spans="2:13" ht="15.75" thickBot="1" x14ac:dyDescent="0.3">
      <c r="D2" s="54" t="s">
        <v>1</v>
      </c>
      <c r="E2" s="95" t="s">
        <v>652</v>
      </c>
      <c r="F2" s="54"/>
      <c r="G2" s="54" t="s">
        <v>3</v>
      </c>
      <c r="H2" s="54">
        <v>2012</v>
      </c>
    </row>
    <row r="3" spans="2:13" ht="76.5" thickTop="1" thickBot="1" x14ac:dyDescent="0.3">
      <c r="B3" s="26" t="s">
        <v>4</v>
      </c>
      <c r="C3" s="26" t="s">
        <v>5</v>
      </c>
      <c r="D3" s="26" t="s">
        <v>6</v>
      </c>
      <c r="E3" s="26" t="s">
        <v>7</v>
      </c>
      <c r="F3" s="26" t="s">
        <v>50</v>
      </c>
      <c r="G3" s="26" t="s">
        <v>8</v>
      </c>
      <c r="H3" s="26" t="s">
        <v>9</v>
      </c>
      <c r="I3" s="26" t="s">
        <v>10</v>
      </c>
      <c r="J3" s="26" t="s">
        <v>11</v>
      </c>
      <c r="K3" s="26" t="s">
        <v>12</v>
      </c>
      <c r="L3" s="26" t="s">
        <v>13</v>
      </c>
      <c r="M3" s="26" t="s">
        <v>14</v>
      </c>
    </row>
    <row r="4" spans="2:13" ht="45.75" thickTop="1" x14ac:dyDescent="0.25">
      <c r="B4" s="4" t="s">
        <v>653</v>
      </c>
      <c r="C4" s="5" t="s">
        <v>654</v>
      </c>
      <c r="D4" s="5" t="s">
        <v>655</v>
      </c>
      <c r="E4" s="5" t="s">
        <v>656</v>
      </c>
      <c r="F4" s="5" t="s">
        <v>657</v>
      </c>
      <c r="G4" s="5">
        <v>6</v>
      </c>
      <c r="H4" s="5"/>
      <c r="I4" s="5">
        <v>62</v>
      </c>
      <c r="J4" s="5"/>
      <c r="K4" s="5"/>
      <c r="L4" s="5"/>
      <c r="M4" s="5"/>
    </row>
    <row r="5" spans="2:13" ht="60" x14ac:dyDescent="0.25">
      <c r="B5" s="4" t="s">
        <v>653</v>
      </c>
      <c r="C5" s="5" t="s">
        <v>654</v>
      </c>
      <c r="D5" s="5" t="s">
        <v>655</v>
      </c>
      <c r="E5" s="5" t="s">
        <v>658</v>
      </c>
      <c r="F5" s="5" t="s">
        <v>659</v>
      </c>
      <c r="G5" s="5">
        <v>6</v>
      </c>
      <c r="H5" s="5"/>
      <c r="I5" s="5">
        <v>25</v>
      </c>
      <c r="J5" s="5"/>
      <c r="K5" s="5"/>
      <c r="L5" s="5"/>
      <c r="M5" s="5"/>
    </row>
    <row r="6" spans="2:13" ht="45.75" thickBot="1" x14ac:dyDescent="0.3">
      <c r="B6" s="46" t="s">
        <v>660</v>
      </c>
      <c r="C6" s="41" t="s">
        <v>661</v>
      </c>
      <c r="D6" s="41" t="s">
        <v>662</v>
      </c>
      <c r="E6" s="41" t="s">
        <v>663</v>
      </c>
      <c r="F6" s="41" t="s">
        <v>664</v>
      </c>
      <c r="G6" s="41">
        <v>6</v>
      </c>
      <c r="H6" s="41"/>
      <c r="I6" s="41">
        <v>6</v>
      </c>
      <c r="J6" s="41"/>
      <c r="K6" s="41"/>
      <c r="L6" s="41"/>
      <c r="M6" s="41"/>
    </row>
    <row r="7" spans="2:13" ht="15.75" thickBot="1" x14ac:dyDescent="0.3">
      <c r="B7" s="56" t="s">
        <v>48</v>
      </c>
      <c r="C7" s="50"/>
      <c r="D7" s="50"/>
      <c r="E7" s="50"/>
      <c r="F7" s="50"/>
      <c r="G7" s="50"/>
      <c r="H7" s="50"/>
      <c r="I7" s="50">
        <f>SUM(I4:I6)</f>
        <v>93</v>
      </c>
      <c r="J7" s="50">
        <f>SUM(J4:J6)</f>
        <v>0</v>
      </c>
      <c r="K7" s="50"/>
      <c r="L7" s="50"/>
      <c r="M7" s="51"/>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
  <sheetViews>
    <sheetView workbookViewId="0">
      <selection activeCell="J30" sqref="J30"/>
    </sheetView>
  </sheetViews>
  <sheetFormatPr baseColWidth="10" defaultRowHeight="15" x14ac:dyDescent="0.25"/>
  <cols>
    <col min="1" max="1" width="2.7109375" customWidth="1"/>
  </cols>
  <sheetData>
    <row r="1" spans="2:15" x14ac:dyDescent="0.25">
      <c r="D1" s="54" t="s">
        <v>0</v>
      </c>
      <c r="E1" s="54"/>
      <c r="F1" s="54"/>
      <c r="G1" s="54"/>
      <c r="H1" s="54"/>
      <c r="I1" s="54"/>
    </row>
    <row r="2" spans="2:15" ht="15.75" thickBot="1" x14ac:dyDescent="0.3">
      <c r="D2" s="54" t="s">
        <v>1</v>
      </c>
      <c r="E2" s="54" t="s">
        <v>2</v>
      </c>
      <c r="F2" s="54"/>
      <c r="G2" s="54"/>
      <c r="H2" s="54" t="s">
        <v>3</v>
      </c>
      <c r="I2" s="54">
        <v>2012</v>
      </c>
    </row>
    <row r="3" spans="2:15" ht="16.5" thickTop="1" thickBot="1" x14ac:dyDescent="0.3">
      <c r="B3" s="28" t="s">
        <v>4</v>
      </c>
      <c r="C3" s="28" t="s">
        <v>5</v>
      </c>
      <c r="D3" s="28" t="s">
        <v>6</v>
      </c>
      <c r="E3" s="28" t="s">
        <v>219</v>
      </c>
      <c r="F3" s="28" t="s">
        <v>50</v>
      </c>
      <c r="G3" s="28" t="s">
        <v>8</v>
      </c>
      <c r="H3" s="28" t="s">
        <v>9</v>
      </c>
      <c r="I3" s="28" t="s">
        <v>10</v>
      </c>
      <c r="J3" s="28" t="s">
        <v>665</v>
      </c>
      <c r="K3" s="28" t="s">
        <v>11</v>
      </c>
      <c r="L3" s="28" t="s">
        <v>12</v>
      </c>
      <c r="M3" s="28" t="s">
        <v>13</v>
      </c>
      <c r="N3" s="28" t="s">
        <v>14</v>
      </c>
      <c r="O3" s="28"/>
    </row>
    <row r="4" spans="2:15" ht="15.75" thickTop="1" x14ac:dyDescent="0.25">
      <c r="B4" s="2"/>
      <c r="C4" s="3"/>
      <c r="D4" s="3"/>
      <c r="E4" s="3"/>
      <c r="F4" s="3"/>
      <c r="G4" s="3"/>
      <c r="H4" s="3"/>
      <c r="I4" s="3"/>
      <c r="J4" s="3"/>
      <c r="K4" s="3"/>
      <c r="L4" s="3"/>
      <c r="M4" s="3"/>
      <c r="N4" s="3"/>
      <c r="O4" s="22"/>
    </row>
    <row r="5" spans="2:15" ht="30" x14ac:dyDescent="0.25">
      <c r="B5" s="4" t="s">
        <v>666</v>
      </c>
      <c r="C5" s="5" t="s">
        <v>30</v>
      </c>
      <c r="D5" s="5" t="s">
        <v>667</v>
      </c>
      <c r="E5" s="5"/>
      <c r="F5" s="5" t="s">
        <v>668</v>
      </c>
      <c r="G5" s="5"/>
      <c r="H5" s="5"/>
      <c r="I5" s="5">
        <v>18</v>
      </c>
      <c r="J5" s="5"/>
      <c r="K5" s="5"/>
      <c r="L5" s="5"/>
      <c r="M5" s="5"/>
      <c r="N5" s="5"/>
      <c r="O5" s="23"/>
    </row>
    <row r="6" spans="2:15" ht="30.75" thickBot="1" x14ac:dyDescent="0.3">
      <c r="B6" s="46" t="s">
        <v>669</v>
      </c>
      <c r="C6" s="41" t="s">
        <v>30</v>
      </c>
      <c r="D6" s="41" t="s">
        <v>667</v>
      </c>
      <c r="E6" s="41"/>
      <c r="F6" s="41" t="s">
        <v>670</v>
      </c>
      <c r="G6" s="41"/>
      <c r="H6" s="41"/>
      <c r="I6" s="41">
        <v>4</v>
      </c>
      <c r="J6" s="41"/>
      <c r="K6" s="41"/>
      <c r="L6" s="41"/>
      <c r="M6" s="41"/>
      <c r="N6" s="41"/>
      <c r="O6" s="48"/>
    </row>
    <row r="7" spans="2:15" ht="15.75" thickBot="1" x14ac:dyDescent="0.3">
      <c r="B7" s="56" t="s">
        <v>48</v>
      </c>
      <c r="C7" s="50"/>
      <c r="D7" s="50"/>
      <c r="E7" s="50"/>
      <c r="F7" s="50"/>
      <c r="G7" s="50"/>
      <c r="H7" s="50"/>
      <c r="I7" s="50">
        <f>SUM(I5:I6)</f>
        <v>22</v>
      </c>
      <c r="J7" s="50">
        <f>SUM(J5:J6)</f>
        <v>0</v>
      </c>
      <c r="K7" s="50">
        <f>SUM(K5:K6)</f>
        <v>0</v>
      </c>
      <c r="L7" s="50"/>
      <c r="M7" s="50"/>
      <c r="N7" s="50"/>
      <c r="O7" s="51"/>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workbookViewId="0">
      <selection activeCell="N1" sqref="N1:N1048576"/>
    </sheetView>
  </sheetViews>
  <sheetFormatPr baseColWidth="10" defaultRowHeight="15" x14ac:dyDescent="0.25"/>
  <cols>
    <col min="1" max="1" width="4.28515625" customWidth="1"/>
    <col min="5" max="5" width="25.7109375" customWidth="1"/>
    <col min="6" max="6" width="16" customWidth="1"/>
    <col min="8" max="8" width="17.140625" bestFit="1" customWidth="1"/>
    <col min="10" max="10" width="13.42578125" bestFit="1" customWidth="1"/>
  </cols>
  <sheetData>
    <row r="1" spans="2:13" x14ac:dyDescent="0.25">
      <c r="D1" t="s">
        <v>0</v>
      </c>
    </row>
    <row r="4" spans="2:13" x14ac:dyDescent="0.25">
      <c r="D4" t="s">
        <v>1</v>
      </c>
      <c r="E4" t="s">
        <v>2</v>
      </c>
      <c r="G4" t="s">
        <v>3</v>
      </c>
      <c r="H4">
        <v>2012</v>
      </c>
    </row>
    <row r="6" spans="2:13" ht="13.5" customHeight="1" thickBot="1" x14ac:dyDescent="0.3"/>
    <row r="7" spans="2:13" s="94" customFormat="1" ht="76.5" thickTop="1" thickBot="1" x14ac:dyDescent="0.3">
      <c r="B7" s="92" t="s">
        <v>4</v>
      </c>
      <c r="C7" s="93" t="s">
        <v>5</v>
      </c>
      <c r="D7" s="93" t="s">
        <v>6</v>
      </c>
      <c r="E7" s="93" t="s">
        <v>7</v>
      </c>
      <c r="F7" s="93" t="s">
        <v>50</v>
      </c>
      <c r="G7" s="93" t="s">
        <v>8</v>
      </c>
      <c r="H7" s="93" t="s">
        <v>9</v>
      </c>
      <c r="I7" s="93" t="s">
        <v>10</v>
      </c>
      <c r="J7" s="93" t="s">
        <v>11</v>
      </c>
      <c r="K7" s="93" t="s">
        <v>12</v>
      </c>
      <c r="L7" s="93" t="s">
        <v>13</v>
      </c>
      <c r="M7" s="93" t="s">
        <v>14</v>
      </c>
    </row>
    <row r="8" spans="2:13" ht="60.75" thickTop="1" x14ac:dyDescent="0.25">
      <c r="B8" s="4" t="s">
        <v>671</v>
      </c>
      <c r="C8" s="5" t="s">
        <v>30</v>
      </c>
      <c r="D8" s="5" t="s">
        <v>37</v>
      </c>
      <c r="E8" s="5" t="s">
        <v>672</v>
      </c>
      <c r="F8" s="5" t="s">
        <v>673</v>
      </c>
      <c r="G8" s="5"/>
      <c r="H8" s="5"/>
      <c r="I8" s="5">
        <v>600</v>
      </c>
      <c r="J8" s="5">
        <v>0</v>
      </c>
      <c r="K8" s="5"/>
      <c r="L8" s="5"/>
      <c r="M8" s="5"/>
    </row>
    <row r="9" spans="2:13" ht="30" x14ac:dyDescent="0.25">
      <c r="B9" s="4" t="s">
        <v>674</v>
      </c>
      <c r="C9" s="5"/>
      <c r="D9" s="5"/>
      <c r="E9" s="5"/>
      <c r="F9" s="5" t="s">
        <v>675</v>
      </c>
      <c r="G9" s="5"/>
      <c r="H9" s="5"/>
      <c r="I9" s="5">
        <v>15</v>
      </c>
      <c r="J9" s="5">
        <v>0</v>
      </c>
      <c r="K9" s="5"/>
      <c r="L9" s="5"/>
      <c r="M9" s="5"/>
    </row>
    <row r="10" spans="2:13" ht="30" x14ac:dyDescent="0.25">
      <c r="B10" s="4" t="s">
        <v>676</v>
      </c>
      <c r="C10" s="5"/>
      <c r="D10" s="5"/>
      <c r="E10" s="5"/>
      <c r="F10" s="5" t="s">
        <v>677</v>
      </c>
      <c r="G10" s="5"/>
      <c r="H10" s="5"/>
      <c r="I10" s="5">
        <v>6</v>
      </c>
      <c r="J10" s="5">
        <v>0</v>
      </c>
      <c r="K10" s="5"/>
      <c r="L10" s="5"/>
      <c r="M10" s="5"/>
    </row>
    <row r="11" spans="2:13" ht="30" x14ac:dyDescent="0.25">
      <c r="B11" s="4" t="s">
        <v>678</v>
      </c>
      <c r="C11" s="5"/>
      <c r="D11" s="5"/>
      <c r="E11" s="5"/>
      <c r="F11" s="5" t="s">
        <v>679</v>
      </c>
      <c r="G11" s="5"/>
      <c r="H11" s="5"/>
      <c r="I11" s="5">
        <v>20</v>
      </c>
      <c r="J11" s="5">
        <v>0</v>
      </c>
      <c r="K11" s="5"/>
      <c r="L11" s="5"/>
      <c r="M11" s="5"/>
    </row>
    <row r="12" spans="2:13" ht="30" x14ac:dyDescent="0.25">
      <c r="B12" s="4" t="s">
        <v>36</v>
      </c>
      <c r="C12" s="5"/>
      <c r="D12" s="5"/>
      <c r="E12" s="5"/>
      <c r="F12" s="5" t="s">
        <v>680</v>
      </c>
      <c r="G12" s="5"/>
      <c r="H12" s="5"/>
      <c r="I12" s="5">
        <v>6</v>
      </c>
      <c r="J12" s="5"/>
      <c r="K12" s="5"/>
      <c r="L12" s="5"/>
      <c r="M12" s="5"/>
    </row>
    <row r="13" spans="2:13" ht="45" x14ac:dyDescent="0.25">
      <c r="B13" s="4" t="s">
        <v>36</v>
      </c>
      <c r="C13" s="5"/>
      <c r="D13" s="5"/>
      <c r="E13" s="5"/>
      <c r="F13" s="5" t="s">
        <v>681</v>
      </c>
      <c r="G13" s="5"/>
      <c r="H13" s="5"/>
      <c r="I13" s="5">
        <v>30</v>
      </c>
      <c r="J13" s="5"/>
      <c r="K13" s="5"/>
      <c r="L13" s="5"/>
      <c r="M13" s="5"/>
    </row>
    <row r="14" spans="2:13" ht="30.75" thickBot="1" x14ac:dyDescent="0.3">
      <c r="B14" s="46" t="s">
        <v>36</v>
      </c>
      <c r="C14" s="41"/>
      <c r="D14" s="41"/>
      <c r="E14" s="41"/>
      <c r="F14" s="41" t="s">
        <v>682</v>
      </c>
      <c r="G14" s="41"/>
      <c r="H14" s="41"/>
      <c r="I14" s="41">
        <v>2</v>
      </c>
      <c r="J14" s="41"/>
      <c r="K14" s="41"/>
      <c r="L14" s="41"/>
      <c r="M14" s="41"/>
    </row>
    <row r="15" spans="2:13" ht="15.75" thickBot="1" x14ac:dyDescent="0.3">
      <c r="B15" s="56" t="s">
        <v>48</v>
      </c>
      <c r="C15" s="50"/>
      <c r="D15" s="50"/>
      <c r="E15" s="50"/>
      <c r="F15" s="50"/>
      <c r="G15" s="50"/>
      <c r="H15" s="50"/>
      <c r="I15" s="50">
        <f>SUM(I8:I14)</f>
        <v>679</v>
      </c>
      <c r="J15" s="50">
        <f>SUM(J8:J14)</f>
        <v>0</v>
      </c>
      <c r="K15" s="50"/>
      <c r="L15" s="50"/>
      <c r="M15" s="50"/>
    </row>
    <row r="27" spans="10:10" x14ac:dyDescent="0.25">
      <c r="J27" s="19"/>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3"/>
  <sheetViews>
    <sheetView topLeftCell="A10" workbookViewId="0">
      <selection activeCell="D6" sqref="D6"/>
    </sheetView>
  </sheetViews>
  <sheetFormatPr baseColWidth="10" defaultRowHeight="15" x14ac:dyDescent="0.25"/>
  <cols>
    <col min="1" max="1" width="4.140625" customWidth="1"/>
    <col min="2" max="2" width="7.5703125" customWidth="1"/>
    <col min="3" max="3" width="8.85546875" customWidth="1"/>
    <col min="4" max="4" width="13.5703125" customWidth="1"/>
    <col min="5" max="5" width="25" customWidth="1"/>
    <col min="6" max="6" width="9.42578125" customWidth="1"/>
    <col min="7" max="7" width="9.7109375" customWidth="1"/>
    <col min="8" max="8" width="10.5703125" customWidth="1"/>
    <col min="10" max="10" width="8.5703125" customWidth="1"/>
    <col min="11" max="11" width="11.28515625" customWidth="1"/>
    <col min="12" max="12" width="10.28515625" customWidth="1"/>
  </cols>
  <sheetData>
    <row r="1" spans="2:14" x14ac:dyDescent="0.25">
      <c r="D1" s="54" t="s">
        <v>0</v>
      </c>
      <c r="E1" s="54"/>
      <c r="F1" s="54"/>
    </row>
    <row r="2" spans="2:14" x14ac:dyDescent="0.25">
      <c r="D2" s="151" t="s">
        <v>928</v>
      </c>
      <c r="E2" s="151"/>
      <c r="F2" s="54"/>
    </row>
    <row r="3" spans="2:14" ht="15.75" thickBot="1" x14ac:dyDescent="0.3">
      <c r="D3" s="54" t="s">
        <v>3</v>
      </c>
      <c r="E3" s="54">
        <v>2012</v>
      </c>
      <c r="F3" s="54"/>
    </row>
    <row r="4" spans="2:14" ht="34.5" thickBot="1" x14ac:dyDescent="0.3">
      <c r="B4" s="69" t="s">
        <v>4</v>
      </c>
      <c r="C4" s="58" t="s">
        <v>5</v>
      </c>
      <c r="D4" s="70" t="s">
        <v>6</v>
      </c>
      <c r="E4" s="62" t="s">
        <v>219</v>
      </c>
      <c r="F4" s="62" t="s">
        <v>220</v>
      </c>
      <c r="G4" s="62" t="s">
        <v>221</v>
      </c>
      <c r="H4" s="62" t="s">
        <v>222</v>
      </c>
      <c r="I4" s="62" t="s">
        <v>223</v>
      </c>
      <c r="J4" s="62" t="s">
        <v>224</v>
      </c>
      <c r="K4" s="62" t="s">
        <v>225</v>
      </c>
      <c r="L4" s="62" t="s">
        <v>10</v>
      </c>
      <c r="M4" s="62" t="s">
        <v>226</v>
      </c>
      <c r="N4" s="91" t="s">
        <v>227</v>
      </c>
    </row>
    <row r="5" spans="2:14" ht="30.75" thickTop="1" x14ac:dyDescent="0.25">
      <c r="B5" s="63"/>
      <c r="C5" s="38" t="s">
        <v>30</v>
      </c>
      <c r="D5" s="3"/>
      <c r="E5" s="3" t="s">
        <v>683</v>
      </c>
      <c r="F5" s="3" t="s">
        <v>277</v>
      </c>
      <c r="G5" s="3">
        <v>12</v>
      </c>
      <c r="H5" s="3"/>
      <c r="I5" s="3">
        <f>G5-H5</f>
        <v>12</v>
      </c>
      <c r="J5" s="3">
        <v>24</v>
      </c>
      <c r="K5" s="3">
        <f>H5+J5</f>
        <v>24</v>
      </c>
      <c r="L5" s="3">
        <v>12</v>
      </c>
      <c r="M5" s="3"/>
      <c r="N5" s="64"/>
    </row>
    <row r="6" spans="2:14" ht="30" x14ac:dyDescent="0.25">
      <c r="B6" s="65"/>
      <c r="C6" s="5"/>
      <c r="D6" s="5"/>
      <c r="E6" s="5" t="s">
        <v>684</v>
      </c>
      <c r="F6" s="5" t="s">
        <v>235</v>
      </c>
      <c r="G6" s="5">
        <v>4</v>
      </c>
      <c r="H6" s="5"/>
      <c r="I6" s="5"/>
      <c r="J6" s="5"/>
      <c r="K6" s="5"/>
      <c r="L6" s="5">
        <v>4</v>
      </c>
      <c r="M6" s="5"/>
      <c r="N6" s="66"/>
    </row>
    <row r="7" spans="2:14" x14ac:dyDescent="0.25">
      <c r="B7" s="65"/>
      <c r="C7" s="5"/>
      <c r="D7" s="5"/>
      <c r="E7" s="5" t="s">
        <v>685</v>
      </c>
      <c r="F7" s="5" t="s">
        <v>277</v>
      </c>
      <c r="G7" s="5">
        <v>12</v>
      </c>
      <c r="H7" s="5"/>
      <c r="I7" s="5"/>
      <c r="J7" s="5"/>
      <c r="K7" s="5"/>
      <c r="L7" s="5">
        <v>12</v>
      </c>
      <c r="M7" s="5"/>
      <c r="N7" s="66"/>
    </row>
    <row r="8" spans="2:14" x14ac:dyDescent="0.25">
      <c r="B8" s="65"/>
      <c r="C8" s="5"/>
      <c r="D8" s="5"/>
      <c r="E8" s="5" t="s">
        <v>686</v>
      </c>
      <c r="F8" s="5" t="s">
        <v>235</v>
      </c>
      <c r="G8" s="5">
        <v>24</v>
      </c>
      <c r="H8" s="5"/>
      <c r="I8" s="5"/>
      <c r="J8" s="5"/>
      <c r="K8" s="5"/>
      <c r="L8" s="5">
        <v>24</v>
      </c>
      <c r="M8" s="5"/>
      <c r="N8" s="66"/>
    </row>
    <row r="9" spans="2:14" ht="30" x14ac:dyDescent="0.25">
      <c r="B9" s="65"/>
      <c r="C9" s="5"/>
      <c r="D9" s="5"/>
      <c r="E9" s="5" t="s">
        <v>687</v>
      </c>
      <c r="F9" s="5" t="s">
        <v>235</v>
      </c>
      <c r="G9" s="5">
        <v>48</v>
      </c>
      <c r="H9" s="5"/>
      <c r="I9" s="5"/>
      <c r="J9" s="5"/>
      <c r="K9" s="5"/>
      <c r="L9" s="5">
        <v>48</v>
      </c>
      <c r="M9" s="5"/>
      <c r="N9" s="66"/>
    </row>
    <row r="10" spans="2:14" ht="30" x14ac:dyDescent="0.25">
      <c r="B10" s="65"/>
      <c r="C10" s="5"/>
      <c r="D10" s="5"/>
      <c r="E10" s="5" t="s">
        <v>688</v>
      </c>
      <c r="F10" s="5" t="s">
        <v>235</v>
      </c>
      <c r="G10" s="5">
        <v>40</v>
      </c>
      <c r="H10" s="5"/>
      <c r="I10" s="5">
        <f t="shared" ref="I10:I18" si="0">G10-H10</f>
        <v>40</v>
      </c>
      <c r="J10" s="5">
        <v>24</v>
      </c>
      <c r="K10" s="5">
        <f>H10+J10</f>
        <v>24</v>
      </c>
      <c r="L10" s="5">
        <v>40</v>
      </c>
      <c r="M10" s="5"/>
      <c r="N10" s="66"/>
    </row>
    <row r="11" spans="2:14" ht="30" x14ac:dyDescent="0.25">
      <c r="B11" s="65"/>
      <c r="C11" s="5"/>
      <c r="D11" s="5"/>
      <c r="E11" s="5" t="s">
        <v>689</v>
      </c>
      <c r="F11" s="5" t="s">
        <v>235</v>
      </c>
      <c r="G11" s="5">
        <v>70</v>
      </c>
      <c r="H11" s="5"/>
      <c r="I11" s="5">
        <f t="shared" si="0"/>
        <v>70</v>
      </c>
      <c r="J11" s="5">
        <v>24</v>
      </c>
      <c r="K11" s="5">
        <f>H11+J11</f>
        <v>24</v>
      </c>
      <c r="L11" s="5">
        <v>70</v>
      </c>
      <c r="M11" s="5"/>
      <c r="N11" s="66"/>
    </row>
    <row r="12" spans="2:14" x14ac:dyDescent="0.25">
      <c r="B12" s="65"/>
      <c r="C12" s="5"/>
      <c r="D12" s="5"/>
      <c r="E12" s="5" t="s">
        <v>690</v>
      </c>
      <c r="F12" s="5" t="s">
        <v>235</v>
      </c>
      <c r="G12" s="5">
        <v>600</v>
      </c>
      <c r="H12" s="5">
        <v>340</v>
      </c>
      <c r="I12" s="5">
        <f t="shared" si="0"/>
        <v>260</v>
      </c>
      <c r="J12" s="5">
        <v>36</v>
      </c>
      <c r="K12" s="5">
        <v>332</v>
      </c>
      <c r="L12" s="5">
        <v>600</v>
      </c>
      <c r="M12" s="5"/>
      <c r="N12" s="66"/>
    </row>
    <row r="13" spans="2:14" x14ac:dyDescent="0.25">
      <c r="B13" s="65"/>
      <c r="C13" s="5"/>
      <c r="D13" s="5"/>
      <c r="E13" s="5" t="s">
        <v>691</v>
      </c>
      <c r="F13" s="5" t="s">
        <v>235</v>
      </c>
      <c r="G13" s="5">
        <v>6</v>
      </c>
      <c r="H13" s="5">
        <v>340</v>
      </c>
      <c r="I13" s="5">
        <f t="shared" si="0"/>
        <v>-334</v>
      </c>
      <c r="J13" s="5">
        <v>36</v>
      </c>
      <c r="K13" s="5">
        <v>332</v>
      </c>
      <c r="L13" s="5">
        <v>6</v>
      </c>
      <c r="M13" s="5"/>
      <c r="N13" s="66"/>
    </row>
    <row r="14" spans="2:14" ht="30" x14ac:dyDescent="0.25">
      <c r="B14" s="65"/>
      <c r="C14" s="5"/>
      <c r="D14" s="5"/>
      <c r="E14" s="5" t="s">
        <v>692</v>
      </c>
      <c r="F14" s="5" t="s">
        <v>235</v>
      </c>
      <c r="G14" s="5">
        <v>30</v>
      </c>
      <c r="H14" s="5"/>
      <c r="I14" s="5">
        <f t="shared" si="0"/>
        <v>30</v>
      </c>
      <c r="J14" s="5">
        <v>5</v>
      </c>
      <c r="K14" s="5">
        <f>H14+J14</f>
        <v>5</v>
      </c>
      <c r="L14" s="5">
        <v>30</v>
      </c>
      <c r="M14" s="5"/>
      <c r="N14" s="66"/>
    </row>
    <row r="15" spans="2:14" x14ac:dyDescent="0.25">
      <c r="B15" s="65"/>
      <c r="C15" s="5"/>
      <c r="D15" s="5"/>
      <c r="E15" s="5" t="s">
        <v>693</v>
      </c>
      <c r="F15" s="5" t="s">
        <v>235</v>
      </c>
      <c r="G15" s="5">
        <v>24</v>
      </c>
      <c r="H15" s="5"/>
      <c r="I15" s="5">
        <f t="shared" si="0"/>
        <v>24</v>
      </c>
      <c r="J15" s="5">
        <v>5</v>
      </c>
      <c r="K15" s="5">
        <f>H15+J15</f>
        <v>5</v>
      </c>
      <c r="L15" s="5">
        <v>24</v>
      </c>
      <c r="M15" s="5"/>
      <c r="N15" s="66"/>
    </row>
    <row r="16" spans="2:14" ht="30" x14ac:dyDescent="0.25">
      <c r="B16" s="65"/>
      <c r="C16" s="5"/>
      <c r="D16" s="5"/>
      <c r="E16" s="5" t="s">
        <v>694</v>
      </c>
      <c r="F16" s="5" t="s">
        <v>235</v>
      </c>
      <c r="G16" s="5">
        <v>6</v>
      </c>
      <c r="H16" s="5"/>
      <c r="I16" s="5">
        <f t="shared" si="0"/>
        <v>6</v>
      </c>
      <c r="J16" s="5">
        <v>5</v>
      </c>
      <c r="K16" s="5">
        <f>H16+J16</f>
        <v>5</v>
      </c>
      <c r="L16" s="5">
        <v>6</v>
      </c>
      <c r="M16" s="5"/>
      <c r="N16" s="66"/>
    </row>
    <row r="17" spans="2:14" ht="30" x14ac:dyDescent="0.25">
      <c r="B17" s="65"/>
      <c r="C17" s="5"/>
      <c r="D17" s="5"/>
      <c r="E17" s="5" t="s">
        <v>695</v>
      </c>
      <c r="F17" s="5" t="s">
        <v>235</v>
      </c>
      <c r="G17" s="5">
        <v>12</v>
      </c>
      <c r="H17" s="5">
        <v>30</v>
      </c>
      <c r="I17" s="5">
        <f>G17-H17</f>
        <v>-18</v>
      </c>
      <c r="J17" s="5">
        <v>20</v>
      </c>
      <c r="K17" s="5">
        <f>H17+J17</f>
        <v>50</v>
      </c>
      <c r="L17" s="5">
        <v>12</v>
      </c>
      <c r="M17" s="5"/>
      <c r="N17" s="66"/>
    </row>
    <row r="18" spans="2:14" x14ac:dyDescent="0.25">
      <c r="B18" s="65"/>
      <c r="C18" s="5"/>
      <c r="D18" s="5"/>
      <c r="E18" s="5" t="s">
        <v>696</v>
      </c>
      <c r="F18" s="5" t="s">
        <v>277</v>
      </c>
      <c r="G18" s="5">
        <v>60</v>
      </c>
      <c r="H18" s="5">
        <v>30</v>
      </c>
      <c r="I18" s="5">
        <f t="shared" si="0"/>
        <v>30</v>
      </c>
      <c r="J18" s="5">
        <v>20</v>
      </c>
      <c r="K18" s="5">
        <f>H18+J18</f>
        <v>50</v>
      </c>
      <c r="L18" s="5">
        <v>60</v>
      </c>
      <c r="M18" s="5"/>
      <c r="N18" s="66"/>
    </row>
    <row r="19" spans="2:14" ht="30" x14ac:dyDescent="0.25">
      <c r="B19" s="65"/>
      <c r="C19" s="5"/>
      <c r="D19" s="5"/>
      <c r="E19" s="5" t="s">
        <v>697</v>
      </c>
      <c r="F19" s="5" t="s">
        <v>235</v>
      </c>
      <c r="G19" s="5">
        <v>50</v>
      </c>
      <c r="H19" s="5"/>
      <c r="I19" s="5"/>
      <c r="J19" s="5"/>
      <c r="K19" s="5"/>
      <c r="L19" s="5">
        <v>50</v>
      </c>
      <c r="M19" s="5"/>
      <c r="N19" s="66"/>
    </row>
    <row r="20" spans="2:14" x14ac:dyDescent="0.25">
      <c r="B20" s="65"/>
      <c r="C20" s="5"/>
      <c r="D20" s="5"/>
      <c r="E20" s="5" t="s">
        <v>698</v>
      </c>
      <c r="F20" s="5" t="s">
        <v>235</v>
      </c>
      <c r="G20" s="5">
        <v>80</v>
      </c>
      <c r="H20" s="5">
        <v>29</v>
      </c>
      <c r="I20" s="5">
        <f>G20-H20</f>
        <v>51</v>
      </c>
      <c r="J20" s="5">
        <v>20</v>
      </c>
      <c r="K20" s="5">
        <f>H20+J20</f>
        <v>49</v>
      </c>
      <c r="L20" s="5">
        <v>80</v>
      </c>
      <c r="M20" s="5"/>
      <c r="N20" s="66"/>
    </row>
    <row r="21" spans="2:14" x14ac:dyDescent="0.25">
      <c r="B21" s="65"/>
      <c r="C21" s="5"/>
      <c r="D21" s="5"/>
      <c r="E21" s="5" t="s">
        <v>699</v>
      </c>
      <c r="F21" s="5" t="s">
        <v>235</v>
      </c>
      <c r="G21" s="5">
        <v>80</v>
      </c>
      <c r="H21" s="5">
        <v>29</v>
      </c>
      <c r="I21" s="5">
        <f>G21-H21</f>
        <v>51</v>
      </c>
      <c r="J21" s="5">
        <v>20</v>
      </c>
      <c r="K21" s="5">
        <f>H21+J21</f>
        <v>49</v>
      </c>
      <c r="L21" s="5">
        <v>80</v>
      </c>
      <c r="M21" s="5"/>
      <c r="N21" s="66"/>
    </row>
    <row r="22" spans="2:14" x14ac:dyDescent="0.25">
      <c r="B22" s="65"/>
      <c r="C22" s="5"/>
      <c r="D22" s="5"/>
      <c r="E22" s="5" t="s">
        <v>700</v>
      </c>
      <c r="F22" s="5" t="s">
        <v>235</v>
      </c>
      <c r="G22" s="5">
        <v>100</v>
      </c>
      <c r="H22" s="5"/>
      <c r="I22" s="5">
        <f>G22-H22</f>
        <v>100</v>
      </c>
      <c r="J22" s="5">
        <v>2</v>
      </c>
      <c r="K22" s="5">
        <f>H22+J22</f>
        <v>2</v>
      </c>
      <c r="L22" s="5">
        <v>100</v>
      </c>
      <c r="M22" s="5"/>
      <c r="N22" s="66"/>
    </row>
    <row r="23" spans="2:14" x14ac:dyDescent="0.25">
      <c r="B23" s="65"/>
      <c r="C23" s="5"/>
      <c r="D23" s="5"/>
      <c r="E23" s="5" t="s">
        <v>701</v>
      </c>
      <c r="F23" s="5" t="s">
        <v>235</v>
      </c>
      <c r="G23" s="5">
        <v>20</v>
      </c>
      <c r="H23" s="5"/>
      <c r="I23" s="5">
        <f>G23-H23</f>
        <v>20</v>
      </c>
      <c r="J23" s="5">
        <v>2</v>
      </c>
      <c r="K23" s="5">
        <f>H23+J23</f>
        <v>2</v>
      </c>
      <c r="L23" s="5">
        <v>20</v>
      </c>
      <c r="M23" s="5"/>
      <c r="N23" s="66"/>
    </row>
    <row r="24" spans="2:14" x14ac:dyDescent="0.25">
      <c r="B24" s="65"/>
      <c r="C24" s="5"/>
      <c r="D24" s="5"/>
      <c r="E24" s="5" t="s">
        <v>702</v>
      </c>
      <c r="F24" s="5" t="s">
        <v>235</v>
      </c>
      <c r="G24" s="5">
        <v>120</v>
      </c>
      <c r="H24" s="5"/>
      <c r="I24" s="5"/>
      <c r="J24" s="5"/>
      <c r="K24" s="5"/>
      <c r="L24" s="5">
        <v>120</v>
      </c>
      <c r="M24" s="5"/>
      <c r="N24" s="66"/>
    </row>
    <row r="25" spans="2:14" ht="30" x14ac:dyDescent="0.25">
      <c r="B25" s="65"/>
      <c r="C25" s="5"/>
      <c r="D25" s="5"/>
      <c r="E25" s="5" t="s">
        <v>703</v>
      </c>
      <c r="F25" s="5" t="s">
        <v>235</v>
      </c>
      <c r="G25" s="5">
        <v>48</v>
      </c>
      <c r="H25" s="5"/>
      <c r="I25" s="5"/>
      <c r="J25" s="5"/>
      <c r="K25" s="5"/>
      <c r="L25" s="5">
        <v>48</v>
      </c>
      <c r="M25" s="5"/>
      <c r="N25" s="66"/>
    </row>
    <row r="26" spans="2:14" ht="30" x14ac:dyDescent="0.25">
      <c r="B26" s="65"/>
      <c r="C26" s="5"/>
      <c r="D26" s="5"/>
      <c r="E26" s="5" t="s">
        <v>704</v>
      </c>
      <c r="F26" s="5" t="s">
        <v>235</v>
      </c>
      <c r="G26" s="5">
        <v>12</v>
      </c>
      <c r="H26" s="5">
        <v>100</v>
      </c>
      <c r="I26" s="5">
        <f t="shared" ref="I26:I31" si="1">G26-H26</f>
        <v>-88</v>
      </c>
      <c r="J26" s="5"/>
      <c r="K26" s="5">
        <f t="shared" ref="K26:K31" si="2">H26+J26</f>
        <v>100</v>
      </c>
      <c r="L26" s="5">
        <v>12</v>
      </c>
      <c r="M26" s="5"/>
      <c r="N26" s="66"/>
    </row>
    <row r="27" spans="2:14" x14ac:dyDescent="0.25">
      <c r="B27" s="65"/>
      <c r="C27" s="5"/>
      <c r="D27" s="5"/>
      <c r="E27" s="5" t="s">
        <v>705</v>
      </c>
      <c r="F27" s="5" t="s">
        <v>235</v>
      </c>
      <c r="G27" s="5">
        <v>80</v>
      </c>
      <c r="H27" s="5">
        <v>5</v>
      </c>
      <c r="I27" s="5">
        <f t="shared" si="1"/>
        <v>75</v>
      </c>
      <c r="J27" s="5"/>
      <c r="K27" s="5">
        <f t="shared" si="2"/>
        <v>5</v>
      </c>
      <c r="L27" s="5">
        <v>80</v>
      </c>
      <c r="M27" s="5"/>
      <c r="N27" s="66"/>
    </row>
    <row r="28" spans="2:14" ht="30" x14ac:dyDescent="0.25">
      <c r="B28" s="65"/>
      <c r="C28" s="5"/>
      <c r="D28" s="5"/>
      <c r="E28" s="5" t="s">
        <v>706</v>
      </c>
      <c r="F28" s="5" t="s">
        <v>235</v>
      </c>
      <c r="G28" s="5">
        <v>10</v>
      </c>
      <c r="H28" s="5">
        <v>10</v>
      </c>
      <c r="I28" s="5">
        <f t="shared" si="1"/>
        <v>0</v>
      </c>
      <c r="J28" s="5">
        <v>2</v>
      </c>
      <c r="K28" s="5">
        <f t="shared" si="2"/>
        <v>12</v>
      </c>
      <c r="L28" s="5">
        <v>48</v>
      </c>
      <c r="M28" s="5"/>
      <c r="N28" s="66"/>
    </row>
    <row r="29" spans="2:14" ht="30" x14ac:dyDescent="0.25">
      <c r="B29" s="65"/>
      <c r="C29" s="5"/>
      <c r="D29" s="5"/>
      <c r="E29" s="5" t="s">
        <v>707</v>
      </c>
      <c r="F29" s="5" t="s">
        <v>235</v>
      </c>
      <c r="G29" s="5">
        <v>1</v>
      </c>
      <c r="H29" s="5">
        <v>1</v>
      </c>
      <c r="I29" s="5">
        <f t="shared" si="1"/>
        <v>0</v>
      </c>
      <c r="J29" s="5"/>
      <c r="K29" s="5">
        <f t="shared" si="2"/>
        <v>1</v>
      </c>
      <c r="L29" s="5">
        <v>24</v>
      </c>
      <c r="M29" s="5"/>
      <c r="N29" s="66"/>
    </row>
    <row r="30" spans="2:14" ht="30" x14ac:dyDescent="0.25">
      <c r="B30" s="65"/>
      <c r="C30" s="5"/>
      <c r="D30" s="5"/>
      <c r="E30" s="5" t="s">
        <v>708</v>
      </c>
      <c r="F30" s="5" t="s">
        <v>235</v>
      </c>
      <c r="G30" s="5">
        <v>2</v>
      </c>
      <c r="H30" s="5">
        <v>2</v>
      </c>
      <c r="I30" s="5">
        <f t="shared" si="1"/>
        <v>0</v>
      </c>
      <c r="J30" s="5">
        <v>2</v>
      </c>
      <c r="K30" s="5">
        <f t="shared" si="2"/>
        <v>4</v>
      </c>
      <c r="L30" s="5">
        <v>2</v>
      </c>
      <c r="M30" s="5"/>
      <c r="N30" s="66"/>
    </row>
    <row r="31" spans="2:14" ht="30" x14ac:dyDescent="0.25">
      <c r="B31" s="65"/>
      <c r="C31" s="5"/>
      <c r="D31" s="5"/>
      <c r="E31" s="5" t="s">
        <v>709</v>
      </c>
      <c r="F31" s="5" t="s">
        <v>235</v>
      </c>
      <c r="G31" s="5">
        <v>50</v>
      </c>
      <c r="H31" s="5">
        <v>47</v>
      </c>
      <c r="I31" s="5">
        <f t="shared" si="1"/>
        <v>3</v>
      </c>
      <c r="J31" s="5"/>
      <c r="K31" s="5">
        <f t="shared" si="2"/>
        <v>47</v>
      </c>
      <c r="L31" s="5">
        <v>3</v>
      </c>
      <c r="M31" s="5"/>
      <c r="N31" s="66"/>
    </row>
    <row r="32" spans="2:14" ht="30" x14ac:dyDescent="0.25">
      <c r="B32" s="65"/>
      <c r="C32" s="5"/>
      <c r="D32" s="5"/>
      <c r="E32" s="5" t="s">
        <v>710</v>
      </c>
      <c r="F32" s="5" t="s">
        <v>277</v>
      </c>
      <c r="G32" s="5"/>
      <c r="H32" s="5"/>
      <c r="I32" s="5"/>
      <c r="J32" s="5"/>
      <c r="K32" s="5"/>
      <c r="L32" s="5">
        <v>24</v>
      </c>
      <c r="M32" s="5"/>
      <c r="N32" s="66"/>
    </row>
    <row r="33" spans="2:14" x14ac:dyDescent="0.25">
      <c r="B33" s="65"/>
      <c r="C33" s="5"/>
      <c r="D33" s="5"/>
      <c r="E33" s="5" t="s">
        <v>711</v>
      </c>
      <c r="F33" s="5" t="s">
        <v>235</v>
      </c>
      <c r="G33" s="5">
        <v>15</v>
      </c>
      <c r="H33" s="5">
        <v>10</v>
      </c>
      <c r="I33" s="5">
        <f>G33-H33</f>
        <v>5</v>
      </c>
      <c r="J33" s="5">
        <v>5</v>
      </c>
      <c r="K33" s="5">
        <f>H33+J33</f>
        <v>15</v>
      </c>
      <c r="L33" s="5">
        <v>3</v>
      </c>
      <c r="M33" s="5"/>
      <c r="N33" s="66"/>
    </row>
    <row r="34" spans="2:14" ht="45" x14ac:dyDescent="0.25">
      <c r="B34" s="65"/>
      <c r="C34" s="5"/>
      <c r="D34" s="5"/>
      <c r="E34" s="5" t="s">
        <v>712</v>
      </c>
      <c r="F34" s="5" t="s">
        <v>235</v>
      </c>
      <c r="G34" s="5">
        <v>10</v>
      </c>
      <c r="H34" s="5">
        <v>10</v>
      </c>
      <c r="I34" s="5">
        <f>G34-H34</f>
        <v>0</v>
      </c>
      <c r="J34" s="5">
        <v>10</v>
      </c>
      <c r="K34" s="5">
        <f>H34+J34</f>
        <v>20</v>
      </c>
      <c r="L34" s="5">
        <v>3</v>
      </c>
      <c r="M34" s="5"/>
      <c r="N34" s="66"/>
    </row>
    <row r="35" spans="2:14" ht="30" x14ac:dyDescent="0.25">
      <c r="B35" s="65"/>
      <c r="C35" s="5"/>
      <c r="D35" s="5"/>
      <c r="E35" s="5" t="s">
        <v>713</v>
      </c>
      <c r="F35" s="5" t="s">
        <v>277</v>
      </c>
      <c r="G35" s="5"/>
      <c r="H35" s="5"/>
      <c r="I35" s="5"/>
      <c r="J35" s="5"/>
      <c r="K35" s="5"/>
      <c r="L35" s="5">
        <v>12</v>
      </c>
      <c r="M35" s="5"/>
      <c r="N35" s="66"/>
    </row>
    <row r="36" spans="2:14" ht="30" x14ac:dyDescent="0.25">
      <c r="B36" s="65"/>
      <c r="C36" s="5"/>
      <c r="D36" s="5"/>
      <c r="E36" s="5" t="s">
        <v>714</v>
      </c>
      <c r="F36" s="5" t="s">
        <v>277</v>
      </c>
      <c r="G36" s="5"/>
      <c r="H36" s="5"/>
      <c r="I36" s="5"/>
      <c r="J36" s="5"/>
      <c r="K36" s="5"/>
      <c r="L36" s="5">
        <v>60</v>
      </c>
      <c r="M36" s="5"/>
      <c r="N36" s="66"/>
    </row>
    <row r="37" spans="2:14" ht="30" x14ac:dyDescent="0.25">
      <c r="B37" s="65"/>
      <c r="C37" s="5"/>
      <c r="D37" s="5"/>
      <c r="E37" s="5" t="s">
        <v>715</v>
      </c>
      <c r="F37" s="5" t="s">
        <v>277</v>
      </c>
      <c r="G37" s="5"/>
      <c r="H37" s="5"/>
      <c r="I37" s="5"/>
      <c r="J37" s="5"/>
      <c r="K37" s="5"/>
      <c r="L37" s="5">
        <v>12</v>
      </c>
      <c r="M37" s="5"/>
      <c r="N37" s="66"/>
    </row>
    <row r="38" spans="2:14" ht="45" x14ac:dyDescent="0.25">
      <c r="B38" s="65"/>
      <c r="C38" s="5"/>
      <c r="D38" s="5"/>
      <c r="E38" s="5" t="s">
        <v>716</v>
      </c>
      <c r="F38" s="5" t="s">
        <v>232</v>
      </c>
      <c r="G38" s="5"/>
      <c r="H38" s="5"/>
      <c r="I38" s="5"/>
      <c r="J38" s="5"/>
      <c r="K38" s="5"/>
      <c r="L38" s="5">
        <v>100</v>
      </c>
      <c r="M38" s="5"/>
      <c r="N38" s="66"/>
    </row>
    <row r="39" spans="2:14" x14ac:dyDescent="0.25">
      <c r="B39" s="65"/>
      <c r="C39" s="5"/>
      <c r="D39" s="5"/>
      <c r="E39" s="5" t="s">
        <v>717</v>
      </c>
      <c r="F39" s="5" t="s">
        <v>235</v>
      </c>
      <c r="G39" s="5"/>
      <c r="H39" s="5"/>
      <c r="I39" s="5">
        <f t="shared" ref="I39:I44" si="3">G39-H39</f>
        <v>0</v>
      </c>
      <c r="J39" s="5">
        <v>5</v>
      </c>
      <c r="K39" s="5">
        <v>1</v>
      </c>
      <c r="L39" s="5">
        <v>2</v>
      </c>
      <c r="M39" s="5"/>
      <c r="N39" s="66"/>
    </row>
    <row r="40" spans="2:14" x14ac:dyDescent="0.25">
      <c r="B40" s="65"/>
      <c r="C40" s="5"/>
      <c r="D40" s="5"/>
      <c r="E40" s="5" t="s">
        <v>718</v>
      </c>
      <c r="F40" s="5" t="s">
        <v>232</v>
      </c>
      <c r="G40" s="5"/>
      <c r="H40" s="5"/>
      <c r="I40" s="5">
        <f t="shared" si="3"/>
        <v>0</v>
      </c>
      <c r="J40" s="5">
        <v>2</v>
      </c>
      <c r="K40" s="5">
        <f>H40+J40</f>
        <v>2</v>
      </c>
      <c r="L40" s="5">
        <v>10</v>
      </c>
      <c r="M40" s="5"/>
      <c r="N40" s="66"/>
    </row>
    <row r="41" spans="2:14" x14ac:dyDescent="0.25">
      <c r="B41" s="65"/>
      <c r="C41" s="5"/>
      <c r="D41" s="5"/>
      <c r="E41" s="5" t="s">
        <v>719</v>
      </c>
      <c r="F41" s="5" t="s">
        <v>235</v>
      </c>
      <c r="G41" s="5"/>
      <c r="H41" s="5"/>
      <c r="I41" s="5">
        <f t="shared" si="3"/>
        <v>0</v>
      </c>
      <c r="J41" s="5">
        <v>2</v>
      </c>
      <c r="K41" s="5">
        <f>H41+J41</f>
        <v>2</v>
      </c>
      <c r="L41" s="5">
        <v>60</v>
      </c>
      <c r="M41" s="5"/>
      <c r="N41" s="66"/>
    </row>
    <row r="42" spans="2:14" ht="30" x14ac:dyDescent="0.25">
      <c r="B42" s="65"/>
      <c r="C42" s="5"/>
      <c r="D42" s="5"/>
      <c r="E42" s="5" t="s">
        <v>720</v>
      </c>
      <c r="F42" s="5" t="s">
        <v>235</v>
      </c>
      <c r="G42" s="5">
        <v>20</v>
      </c>
      <c r="H42" s="5">
        <v>10</v>
      </c>
      <c r="I42" s="5">
        <f t="shared" si="3"/>
        <v>10</v>
      </c>
      <c r="J42" s="5">
        <v>2</v>
      </c>
      <c r="K42" s="5">
        <f>H42+J42</f>
        <v>12</v>
      </c>
      <c r="L42" s="5">
        <v>48</v>
      </c>
      <c r="M42" s="5"/>
      <c r="N42" s="66"/>
    </row>
    <row r="43" spans="2:14" ht="30" x14ac:dyDescent="0.25">
      <c r="B43" s="65"/>
      <c r="C43" s="5"/>
      <c r="D43" s="5"/>
      <c r="E43" s="5" t="s">
        <v>721</v>
      </c>
      <c r="F43" s="5" t="s">
        <v>235</v>
      </c>
      <c r="G43" s="5">
        <v>30</v>
      </c>
      <c r="H43" s="5">
        <v>13</v>
      </c>
      <c r="I43" s="5">
        <f t="shared" si="3"/>
        <v>17</v>
      </c>
      <c r="J43" s="5">
        <v>10</v>
      </c>
      <c r="K43" s="5">
        <f>H43+J43</f>
        <v>23</v>
      </c>
      <c r="L43" s="5">
        <v>4</v>
      </c>
      <c r="M43" s="5"/>
      <c r="N43" s="66"/>
    </row>
    <row r="44" spans="2:14" ht="30" x14ac:dyDescent="0.25">
      <c r="B44" s="65"/>
      <c r="C44" s="5"/>
      <c r="D44" s="5"/>
      <c r="E44" s="5" t="s">
        <v>722</v>
      </c>
      <c r="F44" s="5" t="s">
        <v>235</v>
      </c>
      <c r="G44" s="5">
        <v>15</v>
      </c>
      <c r="H44" s="5">
        <v>8</v>
      </c>
      <c r="I44" s="5">
        <f t="shared" si="3"/>
        <v>7</v>
      </c>
      <c r="J44" s="5">
        <v>5</v>
      </c>
      <c r="K44" s="5">
        <f>H44+J44</f>
        <v>13</v>
      </c>
      <c r="L44" s="5">
        <v>50</v>
      </c>
      <c r="M44" s="5"/>
      <c r="N44" s="66"/>
    </row>
    <row r="45" spans="2:14" ht="75" x14ac:dyDescent="0.25">
      <c r="B45" s="65"/>
      <c r="C45" s="5"/>
      <c r="D45" s="5"/>
      <c r="E45" s="5" t="s">
        <v>723</v>
      </c>
      <c r="F45" s="5" t="s">
        <v>235</v>
      </c>
      <c r="G45" s="5"/>
      <c r="H45" s="5"/>
      <c r="I45" s="5"/>
      <c r="J45" s="5"/>
      <c r="K45" s="5"/>
      <c r="L45" s="5">
        <v>24</v>
      </c>
      <c r="M45" s="5"/>
      <c r="N45" s="66"/>
    </row>
    <row r="46" spans="2:14" ht="30" x14ac:dyDescent="0.25">
      <c r="B46" s="65"/>
      <c r="C46" s="5"/>
      <c r="D46" s="5"/>
      <c r="E46" s="5" t="s">
        <v>724</v>
      </c>
      <c r="F46" s="5" t="s">
        <v>235</v>
      </c>
      <c r="G46" s="5">
        <v>5</v>
      </c>
      <c r="H46" s="5">
        <v>3</v>
      </c>
      <c r="I46" s="5">
        <f>G46-H46</f>
        <v>2</v>
      </c>
      <c r="J46" s="5">
        <v>2</v>
      </c>
      <c r="K46" s="5">
        <f>H46+J46</f>
        <v>5</v>
      </c>
      <c r="L46" s="5">
        <v>60</v>
      </c>
      <c r="M46" s="5"/>
      <c r="N46" s="66"/>
    </row>
    <row r="47" spans="2:14" ht="30" x14ac:dyDescent="0.25">
      <c r="B47" s="65"/>
      <c r="C47" s="5"/>
      <c r="D47" s="5"/>
      <c r="E47" s="5" t="s">
        <v>725</v>
      </c>
      <c r="F47" s="5" t="s">
        <v>235</v>
      </c>
      <c r="G47" s="5"/>
      <c r="H47" s="5"/>
      <c r="I47" s="5"/>
      <c r="J47" s="5"/>
      <c r="K47" s="5"/>
      <c r="L47" s="5">
        <v>60</v>
      </c>
      <c r="M47" s="5"/>
      <c r="N47" s="66"/>
    </row>
    <row r="48" spans="2:14" ht="30" x14ac:dyDescent="0.25">
      <c r="B48" s="65"/>
      <c r="C48" s="5"/>
      <c r="D48" s="5"/>
      <c r="E48" s="5" t="s">
        <v>726</v>
      </c>
      <c r="F48" s="5" t="s">
        <v>232</v>
      </c>
      <c r="G48" s="5"/>
      <c r="H48" s="5"/>
      <c r="I48" s="5"/>
      <c r="J48" s="5"/>
      <c r="K48" s="5"/>
      <c r="L48" s="5">
        <v>60</v>
      </c>
      <c r="M48" s="5"/>
      <c r="N48" s="66"/>
    </row>
    <row r="49" spans="2:14" ht="30" x14ac:dyDescent="0.25">
      <c r="B49" s="65"/>
      <c r="C49" s="5"/>
      <c r="D49" s="5"/>
      <c r="E49" s="5" t="s">
        <v>727</v>
      </c>
      <c r="F49" s="5" t="s">
        <v>232</v>
      </c>
      <c r="G49" s="5"/>
      <c r="H49" s="5"/>
      <c r="I49" s="5"/>
      <c r="J49" s="5"/>
      <c r="K49" s="5"/>
      <c r="L49" s="5">
        <v>40</v>
      </c>
      <c r="M49" s="5"/>
      <c r="N49" s="66"/>
    </row>
    <row r="50" spans="2:14" ht="30" x14ac:dyDescent="0.25">
      <c r="B50" s="65"/>
      <c r="C50" s="5"/>
      <c r="D50" s="5"/>
      <c r="E50" s="5" t="s">
        <v>728</v>
      </c>
      <c r="F50" s="5" t="s">
        <v>232</v>
      </c>
      <c r="G50" s="5"/>
      <c r="H50" s="5"/>
      <c r="I50" s="5"/>
      <c r="J50" s="5"/>
      <c r="K50" s="5"/>
      <c r="L50" s="5">
        <v>60</v>
      </c>
      <c r="M50" s="5"/>
      <c r="N50" s="66"/>
    </row>
    <row r="51" spans="2:14" x14ac:dyDescent="0.25">
      <c r="B51" s="65"/>
      <c r="C51" s="5"/>
      <c r="D51" s="5"/>
      <c r="E51" s="5" t="s">
        <v>729</v>
      </c>
      <c r="F51" s="5" t="s">
        <v>235</v>
      </c>
      <c r="G51" s="5"/>
      <c r="H51" s="5"/>
      <c r="I51" s="5"/>
      <c r="J51" s="5"/>
      <c r="K51" s="5"/>
      <c r="L51" s="5">
        <v>2</v>
      </c>
      <c r="M51" s="5"/>
      <c r="N51" s="66"/>
    </row>
    <row r="52" spans="2:14" ht="30" x14ac:dyDescent="0.25">
      <c r="B52" s="65"/>
      <c r="C52" s="5"/>
      <c r="D52" s="5"/>
      <c r="E52" s="5" t="s">
        <v>730</v>
      </c>
      <c r="F52" s="5" t="s">
        <v>731</v>
      </c>
      <c r="G52" s="5"/>
      <c r="H52" s="5"/>
      <c r="I52" s="5"/>
      <c r="J52" s="5"/>
      <c r="K52" s="5"/>
      <c r="L52" s="5">
        <v>150</v>
      </c>
      <c r="M52" s="5"/>
      <c r="N52" s="66"/>
    </row>
    <row r="53" spans="2:14" ht="30" x14ac:dyDescent="0.25">
      <c r="B53" s="65"/>
      <c r="C53" s="5"/>
      <c r="D53" s="5"/>
      <c r="E53" s="5" t="s">
        <v>732</v>
      </c>
      <c r="F53" s="5" t="s">
        <v>731</v>
      </c>
      <c r="G53" s="5"/>
      <c r="H53" s="5"/>
      <c r="I53" s="5"/>
      <c r="J53" s="5"/>
      <c r="K53" s="5"/>
      <c r="L53" s="5">
        <v>60</v>
      </c>
      <c r="M53" s="5"/>
      <c r="N53" s="66"/>
    </row>
    <row r="54" spans="2:14" x14ac:dyDescent="0.25">
      <c r="B54" s="65"/>
      <c r="C54" s="5"/>
      <c r="D54" s="5"/>
      <c r="E54" s="5" t="s">
        <v>733</v>
      </c>
      <c r="F54" s="5" t="s">
        <v>473</v>
      </c>
      <c r="G54" s="5"/>
      <c r="H54" s="5"/>
      <c r="I54" s="5"/>
      <c r="J54" s="5"/>
      <c r="K54" s="5"/>
      <c r="L54" s="5">
        <v>12</v>
      </c>
      <c r="M54" s="5"/>
      <c r="N54" s="66"/>
    </row>
    <row r="55" spans="2:14" ht="30" x14ac:dyDescent="0.25">
      <c r="B55" s="65"/>
      <c r="C55" s="5"/>
      <c r="D55" s="5"/>
      <c r="E55" s="5" t="s">
        <v>734</v>
      </c>
      <c r="F55" s="5" t="s">
        <v>542</v>
      </c>
      <c r="G55" s="5"/>
      <c r="H55" s="5"/>
      <c r="I55" s="5"/>
      <c r="J55" s="5"/>
      <c r="K55" s="5"/>
      <c r="L55" s="5">
        <v>24</v>
      </c>
      <c r="M55" s="5"/>
      <c r="N55" s="66"/>
    </row>
    <row r="56" spans="2:14" x14ac:dyDescent="0.25">
      <c r="B56" s="65"/>
      <c r="C56" s="5"/>
      <c r="D56" s="5"/>
      <c r="E56" s="5" t="s">
        <v>489</v>
      </c>
      <c r="F56" s="5" t="s">
        <v>235</v>
      </c>
      <c r="G56" s="5"/>
      <c r="H56" s="5"/>
      <c r="I56" s="5"/>
      <c r="J56" s="5"/>
      <c r="K56" s="5"/>
      <c r="L56" s="5">
        <v>12</v>
      </c>
      <c r="M56" s="5"/>
      <c r="N56" s="66"/>
    </row>
    <row r="57" spans="2:14" ht="30" x14ac:dyDescent="0.25">
      <c r="B57" s="65"/>
      <c r="C57" s="5"/>
      <c r="D57" s="5"/>
      <c r="E57" s="5" t="s">
        <v>735</v>
      </c>
      <c r="F57" s="5" t="s">
        <v>449</v>
      </c>
      <c r="G57" s="5"/>
      <c r="H57" s="5"/>
      <c r="I57" s="5"/>
      <c r="J57" s="5"/>
      <c r="K57" s="5"/>
      <c r="L57" s="5">
        <v>12</v>
      </c>
      <c r="M57" s="5"/>
      <c r="N57" s="66"/>
    </row>
    <row r="58" spans="2:14" x14ac:dyDescent="0.25">
      <c r="B58" s="65"/>
      <c r="C58" s="5"/>
      <c r="D58" s="5"/>
      <c r="E58" s="5" t="s">
        <v>736</v>
      </c>
      <c r="F58" s="5" t="s">
        <v>235</v>
      </c>
      <c r="G58" s="5"/>
      <c r="H58" s="5"/>
      <c r="I58" s="5"/>
      <c r="J58" s="5"/>
      <c r="K58" s="5"/>
      <c r="L58" s="5">
        <v>8</v>
      </c>
      <c r="M58" s="5"/>
      <c r="N58" s="66"/>
    </row>
    <row r="59" spans="2:14" x14ac:dyDescent="0.25">
      <c r="B59" s="65"/>
      <c r="C59" s="5"/>
      <c r="D59" s="5"/>
      <c r="E59" s="5" t="s">
        <v>737</v>
      </c>
      <c r="F59" s="5" t="s">
        <v>235</v>
      </c>
      <c r="G59" s="5"/>
      <c r="H59" s="5"/>
      <c r="I59" s="5"/>
      <c r="J59" s="5"/>
      <c r="K59" s="5"/>
      <c r="L59" s="5">
        <v>3</v>
      </c>
      <c r="M59" s="5"/>
      <c r="N59" s="66"/>
    </row>
    <row r="60" spans="2:14" ht="30" x14ac:dyDescent="0.25">
      <c r="B60" s="65"/>
      <c r="C60" s="5"/>
      <c r="D60" s="5"/>
      <c r="E60" s="5" t="s">
        <v>738</v>
      </c>
      <c r="F60" s="5" t="s">
        <v>235</v>
      </c>
      <c r="G60" s="5"/>
      <c r="H60" s="5"/>
      <c r="I60" s="5"/>
      <c r="J60" s="5"/>
      <c r="K60" s="5"/>
      <c r="L60" s="5">
        <v>3</v>
      </c>
      <c r="M60" s="5"/>
      <c r="N60" s="66"/>
    </row>
    <row r="61" spans="2:14" x14ac:dyDescent="0.25">
      <c r="B61" s="65"/>
      <c r="C61" s="5"/>
      <c r="D61" s="5"/>
      <c r="E61" s="5" t="s">
        <v>739</v>
      </c>
      <c r="F61" s="5" t="s">
        <v>235</v>
      </c>
      <c r="G61" s="5"/>
      <c r="H61" s="5"/>
      <c r="I61" s="5"/>
      <c r="J61" s="5"/>
      <c r="K61" s="5"/>
      <c r="L61" s="5">
        <v>20</v>
      </c>
      <c r="M61" s="5"/>
      <c r="N61" s="66"/>
    </row>
    <row r="62" spans="2:14" x14ac:dyDescent="0.25">
      <c r="B62" s="65"/>
      <c r="C62" s="5"/>
      <c r="D62" s="5"/>
      <c r="E62" s="5" t="s">
        <v>740</v>
      </c>
      <c r="F62" s="5" t="s">
        <v>741</v>
      </c>
      <c r="G62" s="5"/>
      <c r="H62" s="5"/>
      <c r="I62" s="5"/>
      <c r="J62" s="5"/>
      <c r="K62" s="5"/>
      <c r="L62" s="5">
        <v>24</v>
      </c>
      <c r="M62" s="5"/>
      <c r="N62" s="66"/>
    </row>
    <row r="63" spans="2:14" x14ac:dyDescent="0.25">
      <c r="B63" s="65"/>
      <c r="C63" s="5"/>
      <c r="D63" s="5"/>
      <c r="E63" s="5" t="s">
        <v>742</v>
      </c>
      <c r="F63" s="5" t="s">
        <v>741</v>
      </c>
      <c r="G63" s="5"/>
      <c r="H63" s="5"/>
      <c r="I63" s="5"/>
      <c r="J63" s="5"/>
      <c r="K63" s="5"/>
      <c r="L63" s="5">
        <v>12</v>
      </c>
      <c r="M63" s="5"/>
      <c r="N63" s="66"/>
    </row>
    <row r="64" spans="2:14" x14ac:dyDescent="0.25">
      <c r="B64" s="65"/>
      <c r="C64" s="5"/>
      <c r="D64" s="5"/>
      <c r="E64" s="5" t="s">
        <v>743</v>
      </c>
      <c r="F64" s="5" t="s">
        <v>235</v>
      </c>
      <c r="G64" s="5"/>
      <c r="H64" s="5"/>
      <c r="I64" s="5"/>
      <c r="J64" s="5"/>
      <c r="K64" s="5"/>
      <c r="L64" s="5">
        <v>8</v>
      </c>
      <c r="M64" s="5"/>
      <c r="N64" s="66"/>
    </row>
    <row r="65" spans="2:14" x14ac:dyDescent="0.25">
      <c r="B65" s="65"/>
      <c r="C65" s="5"/>
      <c r="D65" s="5"/>
      <c r="E65" s="5" t="s">
        <v>744</v>
      </c>
      <c r="F65" s="5" t="s">
        <v>277</v>
      </c>
      <c r="G65" s="5"/>
      <c r="H65" s="5"/>
      <c r="I65" s="5"/>
      <c r="J65" s="5"/>
      <c r="K65" s="5"/>
      <c r="L65" s="5">
        <v>2</v>
      </c>
      <c r="M65" s="5"/>
      <c r="N65" s="66"/>
    </row>
    <row r="66" spans="2:14" x14ac:dyDescent="0.25">
      <c r="B66" s="65"/>
      <c r="C66" s="5"/>
      <c r="D66" s="5"/>
      <c r="E66" s="5" t="s">
        <v>745</v>
      </c>
      <c r="F66" s="5" t="s">
        <v>235</v>
      </c>
      <c r="G66" s="5"/>
      <c r="H66" s="5"/>
      <c r="I66" s="5"/>
      <c r="J66" s="5"/>
      <c r="K66" s="5"/>
      <c r="L66" s="5">
        <v>3</v>
      </c>
      <c r="M66" s="5"/>
      <c r="N66" s="66"/>
    </row>
    <row r="67" spans="2:14" x14ac:dyDescent="0.25">
      <c r="B67" s="65"/>
      <c r="C67" s="5"/>
      <c r="D67" s="5"/>
      <c r="E67" s="5" t="s">
        <v>746</v>
      </c>
      <c r="F67" s="5" t="s">
        <v>235</v>
      </c>
      <c r="G67" s="5"/>
      <c r="H67" s="5"/>
      <c r="I67" s="5"/>
      <c r="J67" s="5"/>
      <c r="K67" s="5"/>
      <c r="L67" s="5">
        <v>50</v>
      </c>
      <c r="M67" s="5"/>
      <c r="N67" s="66"/>
    </row>
    <row r="68" spans="2:14" x14ac:dyDescent="0.25">
      <c r="B68" s="65"/>
      <c r="C68" s="5"/>
      <c r="D68" s="5"/>
      <c r="E68" s="5" t="s">
        <v>747</v>
      </c>
      <c r="F68" s="5" t="s">
        <v>235</v>
      </c>
      <c r="G68" s="5"/>
      <c r="H68" s="5"/>
      <c r="I68" s="5"/>
      <c r="J68" s="5"/>
      <c r="K68" s="5"/>
      <c r="L68" s="5">
        <v>12</v>
      </c>
      <c r="M68" s="5"/>
      <c r="N68" s="66"/>
    </row>
    <row r="69" spans="2:14" x14ac:dyDescent="0.25">
      <c r="B69" s="65"/>
      <c r="C69" s="5"/>
      <c r="D69" s="5"/>
      <c r="E69" s="5" t="s">
        <v>748</v>
      </c>
      <c r="F69" s="5" t="s">
        <v>235</v>
      </c>
      <c r="G69" s="5"/>
      <c r="H69" s="5"/>
      <c r="I69" s="5"/>
      <c r="J69" s="5"/>
      <c r="K69" s="5"/>
      <c r="L69" s="5">
        <v>150</v>
      </c>
      <c r="M69" s="5"/>
      <c r="N69" s="66"/>
    </row>
    <row r="70" spans="2:14" x14ac:dyDescent="0.25">
      <c r="B70" s="65"/>
      <c r="C70" s="5"/>
      <c r="D70" s="5"/>
      <c r="E70" s="5" t="s">
        <v>749</v>
      </c>
      <c r="F70" s="5" t="s">
        <v>235</v>
      </c>
      <c r="G70" s="5"/>
      <c r="H70" s="5"/>
      <c r="I70" s="5"/>
      <c r="J70" s="5"/>
      <c r="K70" s="5"/>
      <c r="L70" s="5">
        <v>150</v>
      </c>
      <c r="M70" s="5"/>
      <c r="N70" s="66"/>
    </row>
    <row r="71" spans="2:14" ht="30" x14ac:dyDescent="0.25">
      <c r="B71" s="65"/>
      <c r="C71" s="5"/>
      <c r="D71" s="5"/>
      <c r="E71" s="5" t="s">
        <v>750</v>
      </c>
      <c r="F71" s="5" t="s">
        <v>235</v>
      </c>
      <c r="G71" s="5"/>
      <c r="H71" s="5"/>
      <c r="I71" s="5"/>
      <c r="J71" s="5"/>
      <c r="K71" s="5"/>
      <c r="L71" s="5">
        <v>150</v>
      </c>
      <c r="M71" s="5"/>
      <c r="N71" s="66"/>
    </row>
    <row r="72" spans="2:14" x14ac:dyDescent="0.25">
      <c r="B72" s="65"/>
      <c r="C72" s="5"/>
      <c r="D72" s="5"/>
      <c r="E72" s="5" t="s">
        <v>751</v>
      </c>
      <c r="F72" s="5" t="s">
        <v>235</v>
      </c>
      <c r="G72" s="5"/>
      <c r="H72" s="5"/>
      <c r="I72" s="5"/>
      <c r="J72" s="5"/>
      <c r="K72" s="5"/>
      <c r="L72" s="5">
        <v>20</v>
      </c>
      <c r="M72" s="5"/>
      <c r="N72" s="66"/>
    </row>
    <row r="73" spans="2:14" ht="30" x14ac:dyDescent="0.25">
      <c r="B73" s="65"/>
      <c r="C73" s="5"/>
      <c r="D73" s="5"/>
      <c r="E73" s="5" t="s">
        <v>752</v>
      </c>
      <c r="F73" s="5" t="s">
        <v>741</v>
      </c>
      <c r="G73" s="5"/>
      <c r="H73" s="5"/>
      <c r="I73" s="5"/>
      <c r="J73" s="5"/>
      <c r="K73" s="5"/>
      <c r="L73" s="5">
        <v>800</v>
      </c>
      <c r="M73" s="5"/>
      <c r="N73" s="66"/>
    </row>
    <row r="74" spans="2:14" x14ac:dyDescent="0.25">
      <c r="B74" s="65"/>
      <c r="C74" s="5"/>
      <c r="D74" s="5"/>
      <c r="E74" s="5" t="s">
        <v>753</v>
      </c>
      <c r="F74" s="5" t="s">
        <v>235</v>
      </c>
      <c r="G74" s="5"/>
      <c r="H74" s="5"/>
      <c r="I74" s="5"/>
      <c r="J74" s="5"/>
      <c r="K74" s="5"/>
      <c r="L74" s="5">
        <v>6</v>
      </c>
      <c r="M74" s="5"/>
      <c r="N74" s="66"/>
    </row>
    <row r="75" spans="2:14" ht="30" x14ac:dyDescent="0.25">
      <c r="B75" s="65"/>
      <c r="C75" s="5"/>
      <c r="D75" s="5"/>
      <c r="E75" s="5" t="s">
        <v>754</v>
      </c>
      <c r="F75" s="5" t="s">
        <v>235</v>
      </c>
      <c r="G75" s="5"/>
      <c r="H75" s="5"/>
      <c r="I75" s="5"/>
      <c r="J75" s="5"/>
      <c r="K75" s="5"/>
      <c r="L75" s="5">
        <v>12</v>
      </c>
      <c r="M75" s="5"/>
      <c r="N75" s="66"/>
    </row>
    <row r="76" spans="2:14" x14ac:dyDescent="0.25">
      <c r="B76" s="65"/>
      <c r="C76" s="5"/>
      <c r="D76" s="5"/>
      <c r="E76" s="5" t="s">
        <v>755</v>
      </c>
      <c r="F76" s="5" t="s">
        <v>449</v>
      </c>
      <c r="G76" s="5"/>
      <c r="H76" s="5"/>
      <c r="I76" s="5"/>
      <c r="J76" s="5"/>
      <c r="K76" s="5"/>
      <c r="L76" s="5">
        <v>6</v>
      </c>
      <c r="M76" s="5"/>
      <c r="N76" s="66"/>
    </row>
    <row r="77" spans="2:14" ht="30" x14ac:dyDescent="0.25">
      <c r="B77" s="65"/>
      <c r="C77" s="5"/>
      <c r="D77" s="5"/>
      <c r="E77" s="5" t="s">
        <v>756</v>
      </c>
      <c r="F77" s="5" t="s">
        <v>235</v>
      </c>
      <c r="G77" s="5">
        <v>20</v>
      </c>
      <c r="H77" s="5">
        <v>20</v>
      </c>
      <c r="I77" s="5">
        <f>G77-H77</f>
        <v>0</v>
      </c>
      <c r="J77" s="5">
        <v>10</v>
      </c>
      <c r="K77" s="5">
        <f>H77+J77</f>
        <v>30</v>
      </c>
      <c r="L77" s="5">
        <v>9</v>
      </c>
      <c r="M77" s="5"/>
      <c r="N77" s="66"/>
    </row>
    <row r="78" spans="2:14" ht="30" x14ac:dyDescent="0.25">
      <c r="B78" s="65"/>
      <c r="C78" s="5"/>
      <c r="D78" s="5"/>
      <c r="E78" s="5" t="s">
        <v>757</v>
      </c>
      <c r="F78" s="5" t="s">
        <v>235</v>
      </c>
      <c r="G78" s="5"/>
      <c r="H78" s="5"/>
      <c r="I78" s="5"/>
      <c r="J78" s="5"/>
      <c r="K78" s="5"/>
      <c r="L78" s="5">
        <v>10</v>
      </c>
      <c r="M78" s="5"/>
      <c r="N78" s="66"/>
    </row>
    <row r="79" spans="2:14" ht="30" x14ac:dyDescent="0.25">
      <c r="B79" s="65"/>
      <c r="C79" s="5"/>
      <c r="D79" s="5"/>
      <c r="E79" s="5" t="s">
        <v>758</v>
      </c>
      <c r="F79" s="5" t="s">
        <v>235</v>
      </c>
      <c r="G79" s="5"/>
      <c r="H79" s="5"/>
      <c r="I79" s="5"/>
      <c r="J79" s="5"/>
      <c r="K79" s="5"/>
      <c r="L79" s="5">
        <v>6</v>
      </c>
      <c r="M79" s="5"/>
      <c r="N79" s="66"/>
    </row>
    <row r="80" spans="2:14" ht="30" x14ac:dyDescent="0.25">
      <c r="B80" s="65"/>
      <c r="C80" s="5"/>
      <c r="D80" s="5"/>
      <c r="E80" s="5" t="s">
        <v>759</v>
      </c>
      <c r="F80" s="5" t="s">
        <v>235</v>
      </c>
      <c r="G80" s="5"/>
      <c r="H80" s="5"/>
      <c r="I80" s="5">
        <f>G80-H80</f>
        <v>0</v>
      </c>
      <c r="J80" s="5"/>
      <c r="K80" s="5">
        <f>H80+J80</f>
        <v>0</v>
      </c>
      <c r="L80" s="5">
        <v>6</v>
      </c>
      <c r="M80" s="5"/>
      <c r="N80" s="66"/>
    </row>
    <row r="81" spans="2:14" ht="30" x14ac:dyDescent="0.25">
      <c r="B81" s="65"/>
      <c r="C81" s="5"/>
      <c r="D81" s="5"/>
      <c r="E81" s="5" t="s">
        <v>760</v>
      </c>
      <c r="F81" s="5" t="s">
        <v>235</v>
      </c>
      <c r="G81" s="5"/>
      <c r="H81" s="5"/>
      <c r="I81" s="5"/>
      <c r="J81" s="5"/>
      <c r="K81" s="5"/>
      <c r="L81" s="5">
        <v>6</v>
      </c>
      <c r="M81" s="5"/>
      <c r="N81" s="66"/>
    </row>
    <row r="82" spans="2:14" ht="30.75" thickBot="1" x14ac:dyDescent="0.3">
      <c r="B82" s="67"/>
      <c r="C82" s="41"/>
      <c r="D82" s="41"/>
      <c r="E82" s="41" t="s">
        <v>761</v>
      </c>
      <c r="F82" s="41" t="s">
        <v>235</v>
      </c>
      <c r="G82" s="41">
        <v>4</v>
      </c>
      <c r="H82" s="41">
        <v>3</v>
      </c>
      <c r="I82" s="41">
        <f>G82-H82</f>
        <v>1</v>
      </c>
      <c r="J82" s="41"/>
      <c r="K82" s="41">
        <f>H82+J82</f>
        <v>3</v>
      </c>
      <c r="L82" s="41">
        <v>9</v>
      </c>
      <c r="M82" s="41"/>
      <c r="N82" s="68"/>
    </row>
    <row r="83" spans="2:14" ht="15.75" thickBot="1" x14ac:dyDescent="0.3">
      <c r="B83" s="87"/>
      <c r="C83" s="86" t="s">
        <v>48</v>
      </c>
      <c r="D83" s="90"/>
      <c r="E83" s="88"/>
      <c r="F83" s="88"/>
      <c r="G83" s="88">
        <f>SUM(G6:G82)</f>
        <v>1708</v>
      </c>
      <c r="H83" s="88"/>
      <c r="I83" s="88"/>
      <c r="J83" s="88"/>
      <c r="K83" s="88"/>
      <c r="L83" s="88"/>
      <c r="M83" s="88">
        <v>10000000</v>
      </c>
      <c r="N83" s="89"/>
    </row>
  </sheetData>
  <mergeCells count="1">
    <mergeCell ref="D2:E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
  <sheetViews>
    <sheetView workbookViewId="0">
      <selection activeCell="P1" sqref="P1:P1048576"/>
    </sheetView>
  </sheetViews>
  <sheetFormatPr baseColWidth="10" defaultRowHeight="15" x14ac:dyDescent="0.25"/>
  <cols>
    <col min="1" max="1" width="1.85546875" customWidth="1"/>
    <col min="3" max="3" width="7" customWidth="1"/>
    <col min="4" max="4" width="12.28515625" customWidth="1"/>
    <col min="5" max="5" width="20.85546875" customWidth="1"/>
    <col min="6" max="6" width="33" customWidth="1"/>
    <col min="7" max="7" width="15" customWidth="1"/>
    <col min="8" max="8" width="14.85546875" customWidth="1"/>
    <col min="9" max="9" width="9" customWidth="1"/>
    <col min="11" max="11" width="5.5703125" customWidth="1"/>
    <col min="12" max="12" width="10.5703125" customWidth="1"/>
    <col min="13" max="13" width="8.42578125" customWidth="1"/>
    <col min="14" max="14" width="10.140625" customWidth="1"/>
    <col min="15" max="15" width="10.42578125" customWidth="1"/>
  </cols>
  <sheetData>
    <row r="1" spans="2:17" x14ac:dyDescent="0.25">
      <c r="D1" s="54" t="s">
        <v>0</v>
      </c>
      <c r="E1" s="54"/>
      <c r="F1" s="54"/>
      <c r="G1" s="54"/>
      <c r="H1" s="54"/>
      <c r="I1" s="54"/>
      <c r="J1" s="54"/>
    </row>
    <row r="2" spans="2:17" ht="30.75" customHeight="1" thickBot="1" x14ac:dyDescent="0.3">
      <c r="B2" s="27"/>
      <c r="C2" s="27"/>
      <c r="D2" s="154" t="s">
        <v>928</v>
      </c>
      <c r="E2" s="154"/>
      <c r="F2" s="71" t="s">
        <v>3</v>
      </c>
      <c r="G2" s="71">
        <v>2012</v>
      </c>
      <c r="H2" s="71"/>
      <c r="I2" s="71">
        <v>2011</v>
      </c>
      <c r="J2" s="71"/>
      <c r="K2" s="27"/>
      <c r="L2" s="27"/>
      <c r="M2" s="27"/>
      <c r="N2" s="27"/>
      <c r="O2" s="27"/>
      <c r="P2" s="85"/>
      <c r="Q2" s="85"/>
    </row>
    <row r="3" spans="2:17" ht="34.5" thickBot="1" x14ac:dyDescent="0.3">
      <c r="B3" s="69" t="s">
        <v>4</v>
      </c>
      <c r="C3" s="58" t="s">
        <v>5</v>
      </c>
      <c r="D3" s="70" t="s">
        <v>6</v>
      </c>
      <c r="E3" s="62" t="s">
        <v>219</v>
      </c>
      <c r="F3" s="62" t="s">
        <v>7</v>
      </c>
      <c r="G3" s="62" t="s">
        <v>220</v>
      </c>
      <c r="H3" s="84" t="s">
        <v>221</v>
      </c>
      <c r="I3" s="84" t="s">
        <v>222</v>
      </c>
      <c r="J3" s="62" t="s">
        <v>223</v>
      </c>
      <c r="K3" s="62" t="s">
        <v>224</v>
      </c>
      <c r="L3" s="62" t="s">
        <v>225</v>
      </c>
      <c r="M3" s="62" t="s">
        <v>10</v>
      </c>
      <c r="N3" s="62" t="s">
        <v>226</v>
      </c>
      <c r="O3" s="62" t="s">
        <v>226</v>
      </c>
      <c r="P3" s="85"/>
      <c r="Q3" s="85"/>
    </row>
    <row r="4" spans="2:17" ht="104.25" customHeight="1" thickTop="1" x14ac:dyDescent="0.25">
      <c r="B4" s="81"/>
      <c r="C4" s="42"/>
      <c r="D4" s="42"/>
      <c r="E4" s="42" t="s">
        <v>762</v>
      </c>
      <c r="F4" s="42" t="s">
        <v>763</v>
      </c>
      <c r="G4" s="42" t="s">
        <v>235</v>
      </c>
      <c r="H4" s="72">
        <v>1</v>
      </c>
      <c r="I4" s="73">
        <v>-4</v>
      </c>
      <c r="J4" s="42" t="e">
        <f>#REF!-I4</f>
        <v>#REF!</v>
      </c>
      <c r="K4" s="42">
        <v>2</v>
      </c>
      <c r="L4" s="42">
        <f>I4+K4</f>
        <v>-2</v>
      </c>
      <c r="M4" s="42">
        <v>1</v>
      </c>
      <c r="N4" s="42"/>
      <c r="O4" s="42"/>
      <c r="P4" s="85"/>
      <c r="Q4" s="85"/>
    </row>
    <row r="5" spans="2:17" ht="30" customHeight="1" x14ac:dyDescent="0.25">
      <c r="B5" s="65"/>
      <c r="C5" s="5"/>
      <c r="D5" s="5"/>
      <c r="E5" s="5"/>
      <c r="F5" s="5" t="s">
        <v>764</v>
      </c>
      <c r="G5" s="5" t="s">
        <v>235</v>
      </c>
      <c r="H5" s="74">
        <v>2</v>
      </c>
      <c r="I5" s="75">
        <v>-4</v>
      </c>
      <c r="J5" s="5" t="e">
        <f>#REF!-I5</f>
        <v>#REF!</v>
      </c>
      <c r="K5" s="5">
        <v>2</v>
      </c>
      <c r="L5" s="5">
        <f>I5+K5</f>
        <v>-2</v>
      </c>
      <c r="M5" s="5">
        <v>2</v>
      </c>
      <c r="N5" s="5"/>
      <c r="O5" s="5"/>
      <c r="P5" s="85"/>
      <c r="Q5" s="85"/>
    </row>
    <row r="6" spans="2:17" ht="24" customHeight="1" x14ac:dyDescent="0.25">
      <c r="B6" s="65"/>
      <c r="C6" s="5"/>
      <c r="D6" s="5"/>
      <c r="E6" s="5"/>
      <c r="F6" s="5" t="s">
        <v>682</v>
      </c>
      <c r="G6" s="5" t="s">
        <v>235</v>
      </c>
      <c r="H6" s="74"/>
      <c r="I6" s="75">
        <v>2</v>
      </c>
      <c r="J6" s="5">
        <f>H6-I6</f>
        <v>-2</v>
      </c>
      <c r="K6" s="5"/>
      <c r="L6" s="5">
        <f>I6+K6</f>
        <v>2</v>
      </c>
      <c r="M6" s="5">
        <v>2</v>
      </c>
      <c r="N6" s="5"/>
      <c r="O6" s="5"/>
      <c r="P6" s="85"/>
      <c r="Q6" s="85"/>
    </row>
    <row r="7" spans="2:17" ht="30.75" thickBot="1" x14ac:dyDescent="0.3">
      <c r="B7" s="67"/>
      <c r="C7" s="41"/>
      <c r="D7" s="41"/>
      <c r="E7" s="41"/>
      <c r="F7" s="41" t="s">
        <v>765</v>
      </c>
      <c r="G7" s="41" t="s">
        <v>235</v>
      </c>
      <c r="H7" s="76">
        <v>15</v>
      </c>
      <c r="I7" s="77"/>
      <c r="J7" s="41"/>
      <c r="K7" s="41"/>
      <c r="L7" s="41"/>
      <c r="M7" s="41">
        <v>15</v>
      </c>
      <c r="N7" s="41"/>
      <c r="O7" s="41"/>
      <c r="P7" s="85"/>
      <c r="Q7" s="85"/>
    </row>
    <row r="8" spans="2:17" ht="15.75" thickBot="1" x14ac:dyDescent="0.3">
      <c r="B8" s="83" t="s">
        <v>48</v>
      </c>
      <c r="C8" s="86"/>
      <c r="D8" s="82"/>
      <c r="E8" s="50"/>
      <c r="F8" s="50"/>
      <c r="G8" s="50"/>
      <c r="H8" s="78">
        <f>SUM(H4:H7)</f>
        <v>18</v>
      </c>
      <c r="I8" s="79"/>
      <c r="J8" s="50"/>
      <c r="K8" s="50"/>
      <c r="L8" s="50"/>
      <c r="M8" s="50">
        <f>SUM(M4:M7)</f>
        <v>20</v>
      </c>
      <c r="N8" s="50"/>
      <c r="O8" s="50"/>
      <c r="P8" s="85"/>
      <c r="Q8" s="85"/>
    </row>
    <row r="9" spans="2:17" x14ac:dyDescent="0.25">
      <c r="P9" s="85"/>
    </row>
  </sheetData>
  <mergeCells count="1">
    <mergeCell ref="D2:E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6"/>
  <sheetViews>
    <sheetView workbookViewId="0">
      <selection activeCell="P1" sqref="P1:P1048576"/>
    </sheetView>
  </sheetViews>
  <sheetFormatPr baseColWidth="10" defaultRowHeight="15" x14ac:dyDescent="0.25"/>
  <cols>
    <col min="1" max="1" width="2.140625" customWidth="1"/>
    <col min="2" max="2" width="7.28515625" customWidth="1"/>
    <col min="3" max="3" width="13.28515625" customWidth="1"/>
    <col min="4" max="4" width="9.85546875" customWidth="1"/>
    <col min="6" max="6" width="22.7109375" customWidth="1"/>
    <col min="13" max="13" width="10.140625" customWidth="1"/>
    <col min="14" max="14" width="17.7109375" bestFit="1" customWidth="1"/>
  </cols>
  <sheetData>
    <row r="1" spans="2:16" x14ac:dyDescent="0.25">
      <c r="D1" s="54" t="s">
        <v>0</v>
      </c>
      <c r="E1" s="54"/>
      <c r="F1" s="54"/>
    </row>
    <row r="2" spans="2:16" x14ac:dyDescent="0.25">
      <c r="D2" s="54" t="s">
        <v>1</v>
      </c>
      <c r="E2" s="54" t="s">
        <v>766</v>
      </c>
      <c r="F2" s="54"/>
    </row>
    <row r="3" spans="2:16" ht="15.75" thickBot="1" x14ac:dyDescent="0.3">
      <c r="D3" s="54" t="s">
        <v>3</v>
      </c>
      <c r="E3" s="54">
        <v>2012</v>
      </c>
      <c r="F3" s="54"/>
    </row>
    <row r="4" spans="2:16" ht="34.5" thickBot="1" x14ac:dyDescent="0.3">
      <c r="B4" s="69" t="s">
        <v>4</v>
      </c>
      <c r="C4" s="58" t="s">
        <v>5</v>
      </c>
      <c r="D4" s="70" t="s">
        <v>6</v>
      </c>
      <c r="E4" s="62" t="s">
        <v>219</v>
      </c>
      <c r="F4" s="62" t="s">
        <v>7</v>
      </c>
      <c r="G4" s="62" t="s">
        <v>220</v>
      </c>
      <c r="H4" s="62" t="s">
        <v>221</v>
      </c>
      <c r="I4" s="62" t="s">
        <v>222</v>
      </c>
      <c r="J4" s="62" t="s">
        <v>223</v>
      </c>
      <c r="K4" s="62" t="s">
        <v>224</v>
      </c>
      <c r="L4" s="62" t="s">
        <v>225</v>
      </c>
      <c r="M4" s="62" t="s">
        <v>10</v>
      </c>
      <c r="N4" s="62" t="s">
        <v>226</v>
      </c>
      <c r="O4" s="62" t="s">
        <v>227</v>
      </c>
    </row>
    <row r="5" spans="2:16" ht="60.75" thickTop="1" x14ac:dyDescent="0.25">
      <c r="B5" s="63"/>
      <c r="C5" s="42" t="s">
        <v>30</v>
      </c>
      <c r="D5" s="3"/>
      <c r="E5" s="3"/>
      <c r="F5" s="3" t="s">
        <v>767</v>
      </c>
      <c r="G5" s="3" t="s">
        <v>235</v>
      </c>
      <c r="H5" s="3">
        <v>2</v>
      </c>
      <c r="I5" s="3"/>
      <c r="J5" s="3"/>
      <c r="K5" s="3"/>
      <c r="L5" s="3"/>
      <c r="M5" s="3">
        <v>2</v>
      </c>
      <c r="N5" s="3"/>
      <c r="O5" s="3"/>
      <c r="P5" s="1"/>
    </row>
    <row r="6" spans="2:16" ht="60" x14ac:dyDescent="0.25">
      <c r="B6" s="65"/>
      <c r="C6" s="5"/>
      <c r="D6" s="5"/>
      <c r="E6" s="5"/>
      <c r="F6" s="5" t="s">
        <v>768</v>
      </c>
      <c r="G6" s="5" t="s">
        <v>235</v>
      </c>
      <c r="H6" s="5">
        <v>2</v>
      </c>
      <c r="I6" s="5"/>
      <c r="J6" s="5"/>
      <c r="K6" s="5"/>
      <c r="L6" s="5"/>
      <c r="M6" s="5">
        <v>2</v>
      </c>
      <c r="N6" s="5"/>
      <c r="O6" s="5"/>
      <c r="P6" s="1"/>
    </row>
    <row r="7" spans="2:16" ht="60" x14ac:dyDescent="0.25">
      <c r="B7" s="65"/>
      <c r="C7" s="5"/>
      <c r="D7" s="5"/>
      <c r="E7" s="5"/>
      <c r="F7" s="5" t="s">
        <v>769</v>
      </c>
      <c r="G7" s="5" t="s">
        <v>235</v>
      </c>
      <c r="H7" s="5">
        <v>2</v>
      </c>
      <c r="I7" s="5"/>
      <c r="J7" s="5"/>
      <c r="K7" s="5"/>
      <c r="L7" s="5"/>
      <c r="M7" s="5">
        <v>2</v>
      </c>
      <c r="N7" s="5"/>
      <c r="O7" s="5"/>
      <c r="P7" s="1"/>
    </row>
    <row r="8" spans="2:16" ht="75" x14ac:dyDescent="0.25">
      <c r="B8" s="65"/>
      <c r="C8" s="5"/>
      <c r="D8" s="5"/>
      <c r="E8" s="5"/>
      <c r="F8" s="5" t="s">
        <v>770</v>
      </c>
      <c r="G8" s="5" t="s">
        <v>235</v>
      </c>
      <c r="H8" s="5">
        <v>40</v>
      </c>
      <c r="I8" s="5"/>
      <c r="J8" s="5"/>
      <c r="K8" s="5"/>
      <c r="L8" s="5"/>
      <c r="M8" s="5">
        <v>40</v>
      </c>
      <c r="N8" s="5"/>
      <c r="O8" s="5"/>
      <c r="P8" s="1"/>
    </row>
    <row r="9" spans="2:16" ht="30" x14ac:dyDescent="0.25">
      <c r="B9" s="65"/>
      <c r="C9" s="5"/>
      <c r="D9" s="5"/>
      <c r="E9" s="5"/>
      <c r="F9" s="5" t="s">
        <v>771</v>
      </c>
      <c r="G9" s="5" t="s">
        <v>235</v>
      </c>
      <c r="H9" s="5">
        <v>1000</v>
      </c>
      <c r="I9" s="5"/>
      <c r="J9" s="5">
        <f>H9-I9</f>
        <v>1000</v>
      </c>
      <c r="K9" s="5">
        <v>2</v>
      </c>
      <c r="L9" s="5">
        <f>I9+K9</f>
        <v>2</v>
      </c>
      <c r="M9" s="5">
        <v>1000</v>
      </c>
      <c r="N9" s="5"/>
      <c r="O9" s="5"/>
      <c r="P9" s="1"/>
    </row>
    <row r="10" spans="2:16" ht="180" x14ac:dyDescent="0.25">
      <c r="B10" s="65"/>
      <c r="C10" s="5"/>
      <c r="D10" s="5"/>
      <c r="E10" s="5"/>
      <c r="F10" s="5" t="s">
        <v>772</v>
      </c>
      <c r="G10" s="5" t="s">
        <v>235</v>
      </c>
      <c r="H10" s="5">
        <v>5000</v>
      </c>
      <c r="I10" s="5">
        <v>10</v>
      </c>
      <c r="J10" s="5">
        <f>H10-I10</f>
        <v>4990</v>
      </c>
      <c r="K10" s="5">
        <v>10</v>
      </c>
      <c r="L10" s="5">
        <f>I10+K10</f>
        <v>20</v>
      </c>
      <c r="M10" s="5">
        <v>5000</v>
      </c>
      <c r="N10" s="5"/>
      <c r="O10" s="5"/>
      <c r="P10" s="1"/>
    </row>
    <row r="11" spans="2:16" ht="60" x14ac:dyDescent="0.25">
      <c r="B11" s="65"/>
      <c r="C11" s="5"/>
      <c r="D11" s="5"/>
      <c r="E11" s="5"/>
      <c r="F11" s="5" t="s">
        <v>773</v>
      </c>
      <c r="G11" s="5" t="s">
        <v>235</v>
      </c>
      <c r="H11" s="5">
        <v>5000</v>
      </c>
      <c r="I11" s="5">
        <v>10</v>
      </c>
      <c r="J11" s="5">
        <f>H11-I11</f>
        <v>4990</v>
      </c>
      <c r="K11" s="5">
        <v>10</v>
      </c>
      <c r="L11" s="5">
        <f>I11+K11</f>
        <v>20</v>
      </c>
      <c r="M11" s="5">
        <v>5000</v>
      </c>
      <c r="N11" s="5"/>
      <c r="O11" s="5"/>
      <c r="P11" s="1"/>
    </row>
    <row r="12" spans="2:16" ht="90" x14ac:dyDescent="0.25">
      <c r="B12" s="65"/>
      <c r="C12" s="5"/>
      <c r="D12" s="5"/>
      <c r="E12" s="5"/>
      <c r="F12" s="5" t="s">
        <v>774</v>
      </c>
      <c r="G12" s="5" t="s">
        <v>235</v>
      </c>
      <c r="H12" s="5">
        <v>1</v>
      </c>
      <c r="I12" s="5"/>
      <c r="J12" s="5"/>
      <c r="K12" s="5"/>
      <c r="L12" s="5"/>
      <c r="M12" s="5">
        <v>1</v>
      </c>
      <c r="N12" s="5"/>
      <c r="O12" s="5"/>
      <c r="P12" s="1"/>
    </row>
    <row r="13" spans="2:16" ht="90" x14ac:dyDescent="0.25">
      <c r="B13" s="65"/>
      <c r="C13" s="5"/>
      <c r="D13" s="5"/>
      <c r="E13" s="5"/>
      <c r="F13" s="5" t="s">
        <v>775</v>
      </c>
      <c r="G13" s="5" t="s">
        <v>235</v>
      </c>
      <c r="H13" s="5">
        <v>30</v>
      </c>
      <c r="I13" s="5"/>
      <c r="J13" s="5"/>
      <c r="K13" s="5"/>
      <c r="L13" s="5"/>
      <c r="M13" s="5">
        <v>30</v>
      </c>
      <c r="N13" s="5"/>
      <c r="O13" s="5"/>
      <c r="P13" s="1"/>
    </row>
    <row r="14" spans="2:16" ht="75" x14ac:dyDescent="0.25">
      <c r="B14" s="65"/>
      <c r="C14" s="5"/>
      <c r="D14" s="5"/>
      <c r="E14" s="5"/>
      <c r="F14" s="5" t="s">
        <v>776</v>
      </c>
      <c r="G14" s="5" t="s">
        <v>235</v>
      </c>
      <c r="H14" s="5">
        <v>10</v>
      </c>
      <c r="I14" s="5"/>
      <c r="J14" s="5"/>
      <c r="K14" s="5"/>
      <c r="L14" s="5"/>
      <c r="M14" s="5">
        <v>10</v>
      </c>
      <c r="N14" s="5"/>
      <c r="O14" s="5"/>
      <c r="P14" s="1"/>
    </row>
    <row r="15" spans="2:16" ht="75" x14ac:dyDescent="0.25">
      <c r="B15" s="65"/>
      <c r="C15" s="5"/>
      <c r="D15" s="5"/>
      <c r="E15" s="5"/>
      <c r="F15" s="5" t="s">
        <v>777</v>
      </c>
      <c r="G15" s="5" t="s">
        <v>235</v>
      </c>
      <c r="H15" s="5">
        <v>5</v>
      </c>
      <c r="I15" s="5"/>
      <c r="J15" s="5"/>
      <c r="K15" s="5"/>
      <c r="L15" s="5"/>
      <c r="M15" s="5">
        <v>5</v>
      </c>
      <c r="N15" s="5"/>
      <c r="O15" s="5"/>
      <c r="P15" s="1"/>
    </row>
    <row r="16" spans="2:16" ht="60" x14ac:dyDescent="0.25">
      <c r="B16" s="65"/>
      <c r="C16" s="5"/>
      <c r="D16" s="5"/>
      <c r="E16" s="5"/>
      <c r="F16" s="5" t="s">
        <v>778</v>
      </c>
      <c r="G16" s="5" t="s">
        <v>235</v>
      </c>
      <c r="H16" s="5">
        <v>5000</v>
      </c>
      <c r="I16" s="5"/>
      <c r="J16" s="5"/>
      <c r="K16" s="5"/>
      <c r="L16" s="5"/>
      <c r="M16" s="5">
        <v>5000</v>
      </c>
      <c r="N16" s="5"/>
      <c r="O16" s="5"/>
      <c r="P16" s="1"/>
    </row>
    <row r="17" spans="2:16" ht="75" x14ac:dyDescent="0.25">
      <c r="B17" s="65"/>
      <c r="C17" s="5"/>
      <c r="D17" s="5"/>
      <c r="E17" s="5"/>
      <c r="F17" s="5" t="s">
        <v>779</v>
      </c>
      <c r="G17" s="5" t="s">
        <v>235</v>
      </c>
      <c r="H17" s="5">
        <v>1</v>
      </c>
      <c r="I17" s="5"/>
      <c r="J17" s="5"/>
      <c r="K17" s="5"/>
      <c r="L17" s="5"/>
      <c r="M17" s="5">
        <v>1</v>
      </c>
      <c r="N17" s="5"/>
      <c r="O17" s="5"/>
      <c r="P17" s="1"/>
    </row>
    <row r="18" spans="2:16" ht="75.75" thickBot="1" x14ac:dyDescent="0.3">
      <c r="B18" s="67"/>
      <c r="C18" s="41"/>
      <c r="D18" s="41"/>
      <c r="E18" s="41"/>
      <c r="F18" s="41" t="s">
        <v>780</v>
      </c>
      <c r="G18" s="41" t="s">
        <v>235</v>
      </c>
      <c r="H18" s="41">
        <v>5</v>
      </c>
      <c r="I18" s="41"/>
      <c r="J18" s="41"/>
      <c r="K18" s="41"/>
      <c r="L18" s="41"/>
      <c r="M18" s="41">
        <v>5</v>
      </c>
      <c r="N18" s="41"/>
      <c r="O18" s="41"/>
      <c r="P18" s="1"/>
    </row>
    <row r="19" spans="2:16" ht="23.25" customHeight="1" thickBot="1" x14ac:dyDescent="0.3">
      <c r="B19" s="56"/>
      <c r="C19" s="50" t="s">
        <v>48</v>
      </c>
      <c r="D19" s="50"/>
      <c r="E19" s="50"/>
      <c r="F19" s="50"/>
      <c r="G19" s="50"/>
      <c r="H19" s="50">
        <f>SUM(H6:H18)</f>
        <v>16096</v>
      </c>
      <c r="I19" s="50"/>
      <c r="J19" s="50"/>
      <c r="K19" s="50"/>
      <c r="L19" s="50"/>
      <c r="M19" s="50">
        <f>SUM(M5:M18)</f>
        <v>16098</v>
      </c>
      <c r="N19" s="50"/>
      <c r="O19" s="50"/>
      <c r="P19" s="1"/>
    </row>
    <row r="20" spans="2:16" x14ac:dyDescent="0.25">
      <c r="B20" s="1"/>
      <c r="C20" s="1"/>
      <c r="D20" s="1"/>
      <c r="E20" s="1"/>
      <c r="F20" s="1"/>
      <c r="G20" s="1"/>
      <c r="H20" s="1"/>
      <c r="I20" s="1"/>
      <c r="J20" s="1"/>
      <c r="K20" s="1"/>
      <c r="L20" s="1"/>
      <c r="M20" s="1"/>
      <c r="N20" s="1"/>
      <c r="O20" s="1"/>
      <c r="P20" s="1"/>
    </row>
    <row r="21" spans="2:16" x14ac:dyDescent="0.25">
      <c r="B21" s="1"/>
      <c r="C21" s="1"/>
      <c r="D21" s="1"/>
      <c r="E21" s="1"/>
      <c r="F21" s="1"/>
      <c r="G21" s="1"/>
      <c r="H21" s="1"/>
      <c r="I21" s="1"/>
      <c r="J21" s="1"/>
      <c r="K21" s="1"/>
      <c r="L21" s="1"/>
      <c r="M21" s="1"/>
      <c r="N21" s="1"/>
      <c r="O21" s="1"/>
      <c r="P21" s="1"/>
    </row>
    <row r="22" spans="2:16" x14ac:dyDescent="0.25">
      <c r="B22" s="1"/>
      <c r="C22" s="1"/>
      <c r="D22" s="1"/>
      <c r="E22" s="1"/>
      <c r="F22" s="1"/>
      <c r="G22" s="1"/>
      <c r="H22" s="1"/>
      <c r="I22" s="1"/>
      <c r="J22" s="1"/>
      <c r="K22" s="1"/>
      <c r="L22" s="1"/>
      <c r="M22" s="1"/>
      <c r="N22" s="1"/>
      <c r="O22" s="1"/>
      <c r="P22" s="1"/>
    </row>
    <row r="23" spans="2:16" x14ac:dyDescent="0.25">
      <c r="B23" s="1"/>
      <c r="C23" s="1"/>
      <c r="D23" s="1"/>
      <c r="E23" s="1"/>
      <c r="F23" s="1"/>
      <c r="G23" s="1"/>
      <c r="H23" s="1"/>
      <c r="I23" s="1"/>
      <c r="J23" s="1"/>
      <c r="K23" s="1"/>
      <c r="L23" s="1"/>
      <c r="M23" s="1"/>
      <c r="N23" s="1"/>
      <c r="O23" s="1"/>
      <c r="P23" s="1"/>
    </row>
    <row r="24" spans="2:16" x14ac:dyDescent="0.25">
      <c r="B24" s="1"/>
      <c r="C24" s="1"/>
      <c r="D24" s="1"/>
      <c r="E24" s="1"/>
      <c r="F24" s="1"/>
      <c r="G24" s="1"/>
      <c r="H24" s="1"/>
      <c r="I24" s="1"/>
      <c r="J24" s="1"/>
      <c r="K24" s="1"/>
      <c r="L24" s="1"/>
      <c r="M24" s="1"/>
      <c r="N24" s="1"/>
      <c r="O24" s="1"/>
      <c r="P24" s="1"/>
    </row>
    <row r="25" spans="2:16" x14ac:dyDescent="0.25">
      <c r="B25" s="1"/>
      <c r="C25" s="1"/>
      <c r="D25" s="1"/>
      <c r="E25" s="1"/>
      <c r="F25" s="1"/>
      <c r="G25" s="1"/>
      <c r="H25" s="1"/>
      <c r="I25" s="1"/>
      <c r="J25" s="1"/>
      <c r="K25" s="1"/>
      <c r="L25" s="1"/>
      <c r="M25" s="1"/>
      <c r="N25" s="1"/>
      <c r="O25" s="1"/>
      <c r="P25" s="1"/>
    </row>
    <row r="26" spans="2:16" x14ac:dyDescent="0.25">
      <c r="B26" s="1"/>
      <c r="C26" s="1"/>
      <c r="D26" s="1"/>
      <c r="E26" s="1"/>
      <c r="F26" s="1"/>
      <c r="G26" s="1"/>
      <c r="H26" s="1"/>
      <c r="I26" s="1"/>
      <c r="J26" s="1"/>
      <c r="K26" s="1"/>
      <c r="L26" s="1"/>
      <c r="M26" s="1"/>
      <c r="N26" s="1"/>
      <c r="O26" s="1"/>
      <c r="P26" s="1"/>
    </row>
    <row r="27" spans="2:16" x14ac:dyDescent="0.25">
      <c r="B27" s="1"/>
      <c r="C27" s="1"/>
      <c r="D27" s="1"/>
      <c r="E27" s="1"/>
      <c r="F27" s="1"/>
      <c r="G27" s="1"/>
      <c r="H27" s="1"/>
      <c r="I27" s="1"/>
      <c r="J27" s="1"/>
      <c r="K27" s="1"/>
      <c r="L27" s="1"/>
      <c r="M27" s="1"/>
      <c r="N27" s="1"/>
      <c r="O27" s="1"/>
      <c r="P27" s="1"/>
    </row>
    <row r="28" spans="2:16" x14ac:dyDescent="0.25">
      <c r="B28" s="1"/>
      <c r="C28" s="1"/>
      <c r="D28" s="1"/>
      <c r="E28" s="1"/>
      <c r="F28" s="1"/>
      <c r="G28" s="1"/>
      <c r="H28" s="1"/>
      <c r="I28" s="1"/>
      <c r="J28" s="1"/>
      <c r="K28" s="1"/>
      <c r="L28" s="1"/>
      <c r="M28" s="1"/>
      <c r="N28" s="1"/>
      <c r="O28" s="1"/>
      <c r="P28" s="1"/>
    </row>
    <row r="29" spans="2:16" x14ac:dyDescent="0.25">
      <c r="B29" s="1"/>
      <c r="C29" s="1"/>
      <c r="D29" s="1"/>
      <c r="E29" s="1"/>
      <c r="F29" s="1"/>
      <c r="G29" s="1"/>
      <c r="H29" s="1"/>
      <c r="I29" s="1"/>
      <c r="J29" s="1"/>
      <c r="K29" s="1"/>
      <c r="L29" s="1"/>
      <c r="M29" s="1"/>
      <c r="N29" s="1"/>
      <c r="O29" s="1"/>
      <c r="P29" s="1"/>
    </row>
    <row r="30" spans="2:16" x14ac:dyDescent="0.25">
      <c r="B30" s="1"/>
      <c r="C30" s="1"/>
      <c r="D30" s="1"/>
      <c r="E30" s="1"/>
      <c r="F30" s="1"/>
      <c r="G30" s="1"/>
      <c r="H30" s="1"/>
      <c r="I30" s="1"/>
      <c r="J30" s="1"/>
      <c r="K30" s="1"/>
      <c r="L30" s="1"/>
      <c r="M30" s="1"/>
      <c r="N30" s="1"/>
      <c r="O30" s="1"/>
      <c r="P30" s="1"/>
    </row>
    <row r="31" spans="2:16" x14ac:dyDescent="0.25">
      <c r="B31" s="1"/>
      <c r="C31" s="1"/>
      <c r="D31" s="1"/>
      <c r="E31" s="1"/>
      <c r="F31" s="1"/>
      <c r="G31" s="1"/>
      <c r="H31" s="1"/>
      <c r="I31" s="1"/>
      <c r="J31" s="1"/>
      <c r="K31" s="1"/>
      <c r="L31" s="1"/>
      <c r="M31" s="1"/>
      <c r="N31" s="1"/>
      <c r="O31" s="1"/>
      <c r="P31" s="1"/>
    </row>
    <row r="32" spans="2:16" x14ac:dyDescent="0.25">
      <c r="B32" s="1"/>
      <c r="C32" s="1"/>
      <c r="D32" s="1"/>
      <c r="E32" s="1"/>
      <c r="F32" s="1"/>
      <c r="G32" s="1"/>
      <c r="H32" s="1"/>
      <c r="I32" s="1"/>
      <c r="J32" s="1"/>
      <c r="K32" s="1"/>
      <c r="L32" s="1"/>
      <c r="M32" s="1"/>
      <c r="N32" s="1"/>
      <c r="O32" s="1"/>
      <c r="P32" s="1"/>
    </row>
    <row r="33" spans="2:16" x14ac:dyDescent="0.25">
      <c r="B33" s="1"/>
      <c r="C33" s="1"/>
      <c r="D33" s="1"/>
      <c r="E33" s="1"/>
      <c r="F33" s="1"/>
      <c r="G33" s="1"/>
      <c r="H33" s="1"/>
      <c r="I33" s="1"/>
      <c r="J33" s="1"/>
      <c r="K33" s="1"/>
      <c r="L33" s="1"/>
      <c r="M33" s="1"/>
      <c r="N33" s="1"/>
      <c r="O33" s="1"/>
      <c r="P33" s="1"/>
    </row>
    <row r="34" spans="2:16" x14ac:dyDescent="0.25">
      <c r="B34" s="1"/>
      <c r="C34" s="1"/>
      <c r="D34" s="1"/>
      <c r="E34" s="1"/>
      <c r="F34" s="1"/>
      <c r="G34" s="1"/>
      <c r="H34" s="1"/>
      <c r="I34" s="1"/>
      <c r="J34" s="1"/>
      <c r="K34" s="1"/>
      <c r="L34" s="1"/>
      <c r="M34" s="1"/>
      <c r="N34" s="1"/>
      <c r="O34" s="1"/>
      <c r="P34" s="1"/>
    </row>
    <row r="35" spans="2:16" x14ac:dyDescent="0.25">
      <c r="B35" s="1"/>
      <c r="C35" s="1"/>
      <c r="D35" s="1"/>
      <c r="E35" s="1"/>
      <c r="F35" s="1"/>
      <c r="G35" s="1"/>
      <c r="H35" s="1"/>
      <c r="I35" s="1"/>
      <c r="J35" s="1"/>
      <c r="K35" s="1"/>
      <c r="L35" s="1"/>
      <c r="M35" s="1"/>
      <c r="N35" s="1"/>
      <c r="O35" s="1"/>
      <c r="P35" s="1"/>
    </row>
    <row r="36" spans="2:16" x14ac:dyDescent="0.25">
      <c r="B36" s="1"/>
      <c r="C36" s="1"/>
      <c r="D36" s="1"/>
      <c r="E36" s="1"/>
      <c r="F36" s="1"/>
      <c r="G36" s="1"/>
      <c r="H36" s="1"/>
      <c r="I36" s="1"/>
      <c r="J36" s="1"/>
      <c r="K36" s="1"/>
      <c r="L36" s="1"/>
      <c r="M36" s="1"/>
      <c r="N36" s="1"/>
      <c r="O36" s="1"/>
      <c r="P36" s="1"/>
    </row>
    <row r="37" spans="2:16" x14ac:dyDescent="0.25">
      <c r="B37" s="1"/>
      <c r="C37" s="1"/>
      <c r="D37" s="1"/>
      <c r="E37" s="1"/>
      <c r="F37" s="1"/>
      <c r="G37" s="1"/>
      <c r="H37" s="1"/>
      <c r="I37" s="1"/>
      <c r="J37" s="1"/>
      <c r="K37" s="1"/>
      <c r="L37" s="1"/>
      <c r="M37" s="1"/>
      <c r="N37" s="1"/>
      <c r="O37" s="1"/>
      <c r="P37" s="1"/>
    </row>
    <row r="38" spans="2:16" x14ac:dyDescent="0.25">
      <c r="B38" s="1"/>
      <c r="C38" s="1"/>
      <c r="D38" s="1"/>
      <c r="E38" s="1"/>
      <c r="F38" s="1"/>
      <c r="G38" s="1"/>
      <c r="H38" s="1"/>
      <c r="I38" s="1"/>
      <c r="J38" s="1"/>
      <c r="K38" s="1"/>
      <c r="L38" s="1"/>
      <c r="M38" s="1"/>
      <c r="N38" s="1"/>
      <c r="O38" s="1"/>
      <c r="P38" s="1"/>
    </row>
    <row r="39" spans="2:16" x14ac:dyDescent="0.25">
      <c r="B39" s="1"/>
      <c r="C39" s="1"/>
      <c r="D39" s="1"/>
      <c r="E39" s="1"/>
      <c r="F39" s="1"/>
      <c r="G39" s="1"/>
      <c r="H39" s="1"/>
      <c r="I39" s="1"/>
      <c r="J39" s="1"/>
      <c r="K39" s="1"/>
      <c r="L39" s="1"/>
      <c r="M39" s="1"/>
      <c r="N39" s="1"/>
      <c r="O39" s="1"/>
      <c r="P39" s="1"/>
    </row>
    <row r="40" spans="2:16" x14ac:dyDescent="0.25">
      <c r="B40" s="1"/>
      <c r="C40" s="1"/>
      <c r="D40" s="1"/>
      <c r="E40" s="1"/>
      <c r="F40" s="1"/>
      <c r="G40" s="1"/>
      <c r="H40" s="1"/>
      <c r="I40" s="1"/>
      <c r="J40" s="1"/>
      <c r="K40" s="1"/>
      <c r="L40" s="1"/>
      <c r="M40" s="1"/>
      <c r="N40" s="1"/>
      <c r="O40" s="1"/>
      <c r="P40" s="1"/>
    </row>
    <row r="41" spans="2:16" x14ac:dyDescent="0.25">
      <c r="B41" s="1"/>
      <c r="C41" s="1"/>
      <c r="D41" s="1"/>
      <c r="E41" s="1"/>
      <c r="F41" s="1"/>
      <c r="G41" s="1"/>
      <c r="H41" s="1"/>
      <c r="I41" s="1"/>
      <c r="J41" s="1"/>
      <c r="K41" s="1"/>
      <c r="L41" s="1"/>
      <c r="M41" s="1"/>
      <c r="N41" s="1"/>
      <c r="O41" s="1"/>
      <c r="P41" s="1"/>
    </row>
    <row r="42" spans="2:16" x14ac:dyDescent="0.25">
      <c r="B42" s="1"/>
      <c r="C42" s="1"/>
      <c r="D42" s="1"/>
      <c r="E42" s="1"/>
      <c r="F42" s="1"/>
      <c r="G42" s="1"/>
      <c r="H42" s="1"/>
      <c r="I42" s="1"/>
      <c r="J42" s="1"/>
      <c r="K42" s="1"/>
      <c r="L42" s="1"/>
      <c r="M42" s="1"/>
      <c r="N42" s="1"/>
      <c r="O42" s="1"/>
      <c r="P42" s="1"/>
    </row>
    <row r="43" spans="2:16" x14ac:dyDescent="0.25">
      <c r="B43" s="1"/>
      <c r="C43" s="1"/>
      <c r="D43" s="1"/>
      <c r="E43" s="1"/>
      <c r="F43" s="1"/>
      <c r="G43" s="1"/>
      <c r="H43" s="1"/>
      <c r="I43" s="1"/>
      <c r="J43" s="1"/>
      <c r="K43" s="1"/>
      <c r="L43" s="1"/>
      <c r="M43" s="1"/>
      <c r="N43" s="1"/>
      <c r="O43" s="1"/>
      <c r="P43" s="1"/>
    </row>
    <row r="44" spans="2:16" x14ac:dyDescent="0.25">
      <c r="B44" s="1"/>
      <c r="C44" s="1"/>
      <c r="D44" s="1"/>
      <c r="E44" s="1"/>
      <c r="F44" s="1"/>
      <c r="G44" s="1"/>
      <c r="H44" s="1"/>
      <c r="I44" s="1"/>
      <c r="J44" s="1"/>
      <c r="K44" s="1"/>
      <c r="L44" s="1"/>
      <c r="M44" s="1"/>
      <c r="N44" s="1"/>
      <c r="O44" s="1"/>
      <c r="P44" s="1"/>
    </row>
    <row r="45" spans="2:16" x14ac:dyDescent="0.25">
      <c r="B45" s="1"/>
      <c r="C45" s="1"/>
      <c r="D45" s="1"/>
      <c r="E45" s="1"/>
      <c r="F45" s="1"/>
      <c r="G45" s="1"/>
      <c r="H45" s="1"/>
      <c r="I45" s="1"/>
      <c r="J45" s="1"/>
      <c r="K45" s="1"/>
      <c r="L45" s="1"/>
      <c r="M45" s="1"/>
      <c r="N45" s="1"/>
      <c r="O45" s="1"/>
      <c r="P45" s="1"/>
    </row>
    <row r="46" spans="2:16" x14ac:dyDescent="0.25">
      <c r="B46" s="1"/>
      <c r="C46" s="1"/>
      <c r="D46" s="1"/>
      <c r="E46" s="1"/>
      <c r="F46" s="1"/>
      <c r="G46" s="1"/>
      <c r="H46" s="1"/>
      <c r="I46" s="1"/>
      <c r="J46" s="1"/>
      <c r="K46" s="1"/>
      <c r="L46" s="1"/>
      <c r="M46" s="1"/>
      <c r="N46" s="1"/>
      <c r="O46" s="1"/>
      <c r="P46" s="1"/>
    </row>
    <row r="47" spans="2:16" x14ac:dyDescent="0.25">
      <c r="B47" s="1"/>
      <c r="C47" s="1"/>
      <c r="D47" s="1"/>
      <c r="E47" s="1"/>
      <c r="F47" s="1"/>
      <c r="G47" s="1"/>
      <c r="H47" s="1"/>
      <c r="I47" s="1"/>
      <c r="J47" s="1"/>
      <c r="K47" s="1"/>
      <c r="L47" s="1"/>
      <c r="M47" s="1"/>
      <c r="N47" s="1"/>
      <c r="O47" s="1"/>
      <c r="P47" s="1"/>
    </row>
    <row r="48" spans="2:16" x14ac:dyDescent="0.25">
      <c r="B48" s="1"/>
      <c r="C48" s="1"/>
      <c r="D48" s="1"/>
      <c r="E48" s="1"/>
      <c r="F48" s="1"/>
      <c r="G48" s="1"/>
      <c r="H48" s="1"/>
      <c r="I48" s="1"/>
      <c r="J48" s="1"/>
      <c r="K48" s="1"/>
      <c r="L48" s="1"/>
      <c r="M48" s="1"/>
      <c r="N48" s="1"/>
      <c r="O48" s="1"/>
      <c r="P48" s="1"/>
    </row>
    <row r="49" spans="2:16" x14ac:dyDescent="0.25">
      <c r="B49" s="1"/>
      <c r="C49" s="1"/>
      <c r="D49" s="1"/>
      <c r="E49" s="1"/>
      <c r="F49" s="1"/>
      <c r="G49" s="1"/>
      <c r="H49" s="1"/>
      <c r="I49" s="1"/>
      <c r="J49" s="1"/>
      <c r="K49" s="1"/>
      <c r="L49" s="1"/>
      <c r="M49" s="1"/>
      <c r="N49" s="1"/>
      <c r="O49" s="1"/>
      <c r="P49" s="1"/>
    </row>
    <row r="50" spans="2:16" x14ac:dyDescent="0.25">
      <c r="B50" s="1"/>
      <c r="C50" s="1"/>
      <c r="D50" s="1"/>
      <c r="E50" s="1"/>
      <c r="F50" s="1"/>
      <c r="G50" s="1"/>
      <c r="H50" s="1"/>
      <c r="I50" s="1"/>
      <c r="J50" s="1"/>
      <c r="K50" s="1"/>
      <c r="L50" s="1"/>
      <c r="M50" s="1"/>
      <c r="N50" s="1"/>
      <c r="O50" s="1"/>
      <c r="P50" s="1"/>
    </row>
    <row r="51" spans="2:16" x14ac:dyDescent="0.25">
      <c r="B51" s="1"/>
      <c r="C51" s="1"/>
      <c r="D51" s="1"/>
      <c r="E51" s="1"/>
      <c r="F51" s="1"/>
      <c r="G51" s="1"/>
      <c r="H51" s="1"/>
      <c r="I51" s="1"/>
      <c r="J51" s="1"/>
      <c r="K51" s="1"/>
      <c r="L51" s="1"/>
      <c r="M51" s="1"/>
      <c r="N51" s="1"/>
      <c r="O51" s="1"/>
      <c r="P51" s="1"/>
    </row>
    <row r="52" spans="2:16" x14ac:dyDescent="0.25">
      <c r="B52" s="1"/>
      <c r="C52" s="1"/>
      <c r="D52" s="1"/>
      <c r="E52" s="1"/>
      <c r="F52" s="1"/>
      <c r="G52" s="1"/>
      <c r="H52" s="1"/>
      <c r="I52" s="1"/>
      <c r="J52" s="1"/>
      <c r="K52" s="1"/>
      <c r="L52" s="1"/>
      <c r="M52" s="1"/>
      <c r="N52" s="1"/>
      <c r="O52" s="1"/>
      <c r="P52" s="1"/>
    </row>
    <row r="53" spans="2:16" x14ac:dyDescent="0.25">
      <c r="B53" s="1"/>
      <c r="C53" s="1"/>
      <c r="D53" s="1"/>
      <c r="E53" s="1"/>
      <c r="F53" s="1"/>
      <c r="G53" s="1"/>
      <c r="H53" s="1"/>
      <c r="I53" s="1"/>
      <c r="J53" s="1"/>
      <c r="K53" s="1"/>
      <c r="L53" s="1"/>
      <c r="M53" s="1"/>
      <c r="N53" s="1"/>
      <c r="O53" s="1"/>
      <c r="P53" s="1"/>
    </row>
    <row r="54" spans="2:16" x14ac:dyDescent="0.25">
      <c r="B54" s="1"/>
      <c r="C54" s="1"/>
      <c r="D54" s="1"/>
      <c r="E54" s="1"/>
      <c r="F54" s="1"/>
      <c r="G54" s="1"/>
      <c r="H54" s="1"/>
      <c r="I54" s="1"/>
      <c r="J54" s="1"/>
      <c r="K54" s="1"/>
      <c r="L54" s="1"/>
      <c r="M54" s="1"/>
      <c r="N54" s="1"/>
      <c r="O54" s="1"/>
      <c r="P54" s="1"/>
    </row>
    <row r="55" spans="2:16" x14ac:dyDescent="0.25">
      <c r="B55" s="1"/>
      <c r="C55" s="1"/>
      <c r="D55" s="1"/>
      <c r="E55" s="1"/>
      <c r="F55" s="1"/>
      <c r="G55" s="1"/>
      <c r="H55" s="1"/>
      <c r="I55" s="1"/>
      <c r="J55" s="1"/>
      <c r="K55" s="1"/>
      <c r="L55" s="1"/>
      <c r="M55" s="1"/>
      <c r="N55" s="1"/>
      <c r="O55" s="1"/>
      <c r="P55" s="1"/>
    </row>
    <row r="56" spans="2:16" x14ac:dyDescent="0.25">
      <c r="B56" s="1"/>
      <c r="C56" s="1"/>
      <c r="D56" s="1"/>
      <c r="E56" s="1"/>
      <c r="F56" s="1"/>
      <c r="G56" s="1"/>
      <c r="H56" s="1"/>
      <c r="I56" s="1"/>
      <c r="J56" s="1"/>
      <c r="K56" s="1"/>
      <c r="L56" s="1"/>
      <c r="M56" s="1"/>
      <c r="N56" s="1"/>
      <c r="O56" s="1"/>
      <c r="P56" s="1"/>
    </row>
    <row r="57" spans="2:16" x14ac:dyDescent="0.25">
      <c r="B57" s="1"/>
      <c r="C57" s="1"/>
      <c r="D57" s="1"/>
      <c r="E57" s="1"/>
      <c r="F57" s="1"/>
      <c r="G57" s="1"/>
      <c r="H57" s="1"/>
      <c r="I57" s="1"/>
      <c r="J57" s="1"/>
      <c r="K57" s="1"/>
      <c r="L57" s="1"/>
      <c r="M57" s="1"/>
      <c r="N57" s="1"/>
      <c r="O57" s="1"/>
      <c r="P57" s="1"/>
    </row>
    <row r="58" spans="2:16" x14ac:dyDescent="0.25">
      <c r="B58" s="1"/>
      <c r="C58" s="1"/>
      <c r="D58" s="1"/>
      <c r="E58" s="1"/>
      <c r="F58" s="1"/>
      <c r="G58" s="1"/>
      <c r="H58" s="1"/>
      <c r="I58" s="1"/>
      <c r="J58" s="1"/>
      <c r="K58" s="1"/>
      <c r="L58" s="1"/>
      <c r="M58" s="1"/>
      <c r="N58" s="1"/>
      <c r="O58" s="1"/>
      <c r="P58" s="1"/>
    </row>
    <row r="59" spans="2:16" x14ac:dyDescent="0.25">
      <c r="B59" s="1"/>
      <c r="C59" s="1"/>
      <c r="D59" s="1"/>
      <c r="E59" s="1"/>
      <c r="F59" s="1"/>
      <c r="G59" s="1"/>
      <c r="H59" s="1"/>
      <c r="I59" s="1"/>
      <c r="J59" s="1"/>
      <c r="K59" s="1"/>
      <c r="L59" s="1"/>
      <c r="M59" s="1"/>
      <c r="N59" s="1"/>
      <c r="O59" s="1"/>
      <c r="P59" s="1"/>
    </row>
    <row r="60" spans="2:16" x14ac:dyDescent="0.25">
      <c r="B60" s="1"/>
      <c r="C60" s="1"/>
      <c r="D60" s="1"/>
      <c r="E60" s="1"/>
      <c r="F60" s="1"/>
      <c r="G60" s="1"/>
      <c r="H60" s="1"/>
      <c r="I60" s="1"/>
      <c r="J60" s="1"/>
      <c r="K60" s="1"/>
      <c r="L60" s="1"/>
      <c r="M60" s="1"/>
      <c r="N60" s="1"/>
      <c r="O60" s="1"/>
      <c r="P60" s="1"/>
    </row>
    <row r="61" spans="2:16" x14ac:dyDescent="0.25">
      <c r="B61" s="1"/>
      <c r="C61" s="1"/>
      <c r="D61" s="1"/>
      <c r="E61" s="1"/>
      <c r="F61" s="1"/>
      <c r="G61" s="1"/>
      <c r="H61" s="1"/>
      <c r="I61" s="1"/>
      <c r="J61" s="1"/>
      <c r="K61" s="1"/>
      <c r="L61" s="1"/>
      <c r="M61" s="1"/>
      <c r="N61" s="1"/>
      <c r="O61" s="1"/>
      <c r="P61" s="1"/>
    </row>
    <row r="62" spans="2:16" x14ac:dyDescent="0.25">
      <c r="B62" s="1"/>
      <c r="C62" s="1"/>
      <c r="D62" s="1"/>
      <c r="E62" s="1"/>
      <c r="F62" s="1"/>
      <c r="G62" s="1"/>
      <c r="H62" s="1"/>
      <c r="I62" s="1"/>
      <c r="J62" s="1"/>
      <c r="K62" s="1"/>
      <c r="L62" s="1"/>
      <c r="M62" s="1"/>
      <c r="N62" s="1"/>
      <c r="O62" s="1"/>
      <c r="P62" s="1"/>
    </row>
    <row r="63" spans="2:16" x14ac:dyDescent="0.25">
      <c r="B63" s="1"/>
      <c r="C63" s="1"/>
      <c r="D63" s="1"/>
      <c r="E63" s="1"/>
      <c r="F63" s="1"/>
      <c r="G63" s="1"/>
      <c r="H63" s="1"/>
      <c r="I63" s="1"/>
      <c r="J63" s="1"/>
      <c r="K63" s="1"/>
      <c r="L63" s="1"/>
      <c r="M63" s="1"/>
      <c r="N63" s="1"/>
      <c r="O63" s="1"/>
      <c r="P63" s="1"/>
    </row>
    <row r="64" spans="2:16" x14ac:dyDescent="0.25">
      <c r="B64" s="1"/>
      <c r="C64" s="1"/>
      <c r="D64" s="1"/>
      <c r="E64" s="1"/>
      <c r="F64" s="1"/>
      <c r="G64" s="1"/>
      <c r="H64" s="1"/>
      <c r="I64" s="1"/>
      <c r="J64" s="1"/>
      <c r="K64" s="1"/>
      <c r="L64" s="1"/>
      <c r="M64" s="1"/>
      <c r="N64" s="1"/>
      <c r="O64" s="1"/>
      <c r="P64" s="1"/>
    </row>
    <row r="65" spans="2:16" x14ac:dyDescent="0.25">
      <c r="B65" s="1"/>
      <c r="C65" s="1"/>
      <c r="D65" s="1"/>
      <c r="E65" s="1"/>
      <c r="F65" s="1"/>
      <c r="G65" s="1"/>
      <c r="H65" s="1"/>
      <c r="I65" s="1"/>
      <c r="J65" s="1"/>
      <c r="K65" s="1"/>
      <c r="L65" s="1"/>
      <c r="M65" s="1"/>
      <c r="N65" s="1"/>
      <c r="O65" s="1"/>
      <c r="P65" s="1"/>
    </row>
    <row r="66" spans="2:16" x14ac:dyDescent="0.25">
      <c r="B66" s="1"/>
      <c r="C66" s="1"/>
      <c r="D66" s="1"/>
      <c r="E66" s="1"/>
      <c r="F66" s="1"/>
      <c r="G66" s="1"/>
      <c r="H66" s="1"/>
      <c r="I66" s="1"/>
      <c r="J66" s="1"/>
      <c r="K66" s="1"/>
      <c r="L66" s="1"/>
      <c r="M66" s="1"/>
      <c r="N66" s="1"/>
      <c r="O66" s="1"/>
      <c r="P66" s="1"/>
    </row>
    <row r="67" spans="2:16" x14ac:dyDescent="0.25">
      <c r="B67" s="1"/>
      <c r="C67" s="1"/>
      <c r="D67" s="1"/>
      <c r="E67" s="1"/>
      <c r="F67" s="1"/>
      <c r="G67" s="1"/>
      <c r="H67" s="1"/>
      <c r="I67" s="1"/>
      <c r="J67" s="1"/>
      <c r="K67" s="1"/>
      <c r="L67" s="1"/>
      <c r="M67" s="1"/>
      <c r="N67" s="1"/>
      <c r="O67" s="1"/>
      <c r="P67" s="1"/>
    </row>
    <row r="68" spans="2:16" x14ac:dyDescent="0.25">
      <c r="B68" s="1"/>
      <c r="C68" s="1"/>
      <c r="D68" s="1"/>
      <c r="E68" s="1"/>
      <c r="F68" s="1"/>
      <c r="G68" s="1"/>
      <c r="H68" s="1"/>
      <c r="I68" s="1"/>
      <c r="J68" s="1"/>
      <c r="K68" s="1"/>
      <c r="L68" s="1"/>
      <c r="M68" s="1"/>
      <c r="N68" s="1"/>
      <c r="O68" s="1"/>
      <c r="P68" s="1"/>
    </row>
    <row r="69" spans="2:16" x14ac:dyDescent="0.25">
      <c r="B69" s="1"/>
      <c r="C69" s="1"/>
      <c r="D69" s="1"/>
      <c r="E69" s="1"/>
      <c r="F69" s="1"/>
      <c r="G69" s="1"/>
      <c r="H69" s="1"/>
      <c r="I69" s="1"/>
      <c r="J69" s="1"/>
      <c r="K69" s="1"/>
      <c r="L69" s="1"/>
      <c r="M69" s="1"/>
      <c r="N69" s="1"/>
      <c r="O69" s="1"/>
      <c r="P69" s="1"/>
    </row>
    <row r="70" spans="2:16" x14ac:dyDescent="0.25">
      <c r="B70" s="1"/>
      <c r="C70" s="1"/>
      <c r="D70" s="1"/>
      <c r="E70" s="1"/>
      <c r="F70" s="1"/>
      <c r="G70" s="1"/>
      <c r="H70" s="1"/>
      <c r="I70" s="1"/>
      <c r="J70" s="1"/>
      <c r="K70" s="1"/>
      <c r="L70" s="1"/>
      <c r="M70" s="1"/>
      <c r="N70" s="1"/>
      <c r="O70" s="1"/>
      <c r="P70" s="1"/>
    </row>
    <row r="71" spans="2:16" x14ac:dyDescent="0.25">
      <c r="B71" s="1"/>
      <c r="C71" s="1"/>
      <c r="D71" s="1"/>
      <c r="E71" s="1"/>
      <c r="F71" s="1"/>
      <c r="G71" s="1"/>
      <c r="H71" s="1"/>
      <c r="I71" s="1"/>
      <c r="J71" s="1"/>
      <c r="K71" s="1"/>
      <c r="L71" s="1"/>
      <c r="M71" s="1"/>
      <c r="N71" s="1"/>
      <c r="O71" s="1"/>
      <c r="P71" s="1"/>
    </row>
    <row r="72" spans="2:16" x14ac:dyDescent="0.25">
      <c r="B72" s="1"/>
      <c r="C72" s="1"/>
      <c r="D72" s="1"/>
      <c r="E72" s="1"/>
      <c r="F72" s="1"/>
      <c r="G72" s="1"/>
      <c r="H72" s="1"/>
      <c r="I72" s="1"/>
      <c r="J72" s="1"/>
      <c r="K72" s="1"/>
      <c r="L72" s="1"/>
      <c r="M72" s="1"/>
      <c r="N72" s="1"/>
      <c r="O72" s="1"/>
      <c r="P72" s="1"/>
    </row>
    <row r="73" spans="2:16" x14ac:dyDescent="0.25">
      <c r="B73" s="1"/>
      <c r="C73" s="1"/>
      <c r="D73" s="1"/>
      <c r="E73" s="1"/>
      <c r="F73" s="1"/>
      <c r="G73" s="1"/>
      <c r="H73" s="1"/>
      <c r="I73" s="1"/>
      <c r="J73" s="1"/>
      <c r="K73" s="1"/>
      <c r="L73" s="1"/>
      <c r="M73" s="1"/>
      <c r="N73" s="1"/>
      <c r="O73" s="1"/>
      <c r="P73" s="1"/>
    </row>
    <row r="74" spans="2:16" x14ac:dyDescent="0.25">
      <c r="B74" s="1"/>
      <c r="C74" s="1"/>
      <c r="D74" s="1"/>
      <c r="E74" s="1"/>
      <c r="F74" s="1"/>
      <c r="G74" s="1"/>
      <c r="H74" s="1"/>
      <c r="I74" s="1"/>
      <c r="J74" s="1"/>
      <c r="K74" s="1"/>
      <c r="L74" s="1"/>
      <c r="M74" s="1"/>
      <c r="N74" s="1"/>
      <c r="O74" s="1"/>
      <c r="P74" s="1"/>
    </row>
    <row r="75" spans="2:16" x14ac:dyDescent="0.25">
      <c r="B75" s="1"/>
      <c r="C75" s="1"/>
      <c r="D75" s="1"/>
      <c r="E75" s="1"/>
      <c r="F75" s="1"/>
      <c r="G75" s="1"/>
      <c r="H75" s="1"/>
      <c r="I75" s="1"/>
      <c r="J75" s="1"/>
      <c r="K75" s="1"/>
      <c r="L75" s="1"/>
      <c r="M75" s="1"/>
      <c r="N75" s="1"/>
      <c r="O75" s="1"/>
      <c r="P75" s="1"/>
    </row>
    <row r="76" spans="2:16" x14ac:dyDescent="0.25">
      <c r="B76" s="1"/>
      <c r="C76" s="1"/>
      <c r="D76" s="1"/>
      <c r="E76" s="1"/>
      <c r="F76" s="1"/>
      <c r="G76" s="1"/>
      <c r="H76" s="1"/>
      <c r="I76" s="1"/>
      <c r="J76" s="1"/>
      <c r="K76" s="1"/>
      <c r="L76" s="1"/>
      <c r="M76" s="1"/>
      <c r="N76" s="1"/>
      <c r="O76" s="1"/>
      <c r="P76" s="1"/>
    </row>
    <row r="77" spans="2:16" x14ac:dyDescent="0.25">
      <c r="B77" s="1"/>
      <c r="C77" s="1"/>
      <c r="D77" s="1"/>
      <c r="E77" s="1"/>
      <c r="F77" s="1"/>
      <c r="G77" s="1"/>
      <c r="H77" s="1"/>
      <c r="I77" s="1"/>
      <c r="J77" s="1"/>
      <c r="K77" s="1"/>
      <c r="L77" s="1"/>
      <c r="M77" s="1"/>
      <c r="N77" s="1"/>
      <c r="O77" s="1"/>
      <c r="P77" s="1"/>
    </row>
    <row r="78" spans="2:16" x14ac:dyDescent="0.25">
      <c r="B78" s="1"/>
      <c r="C78" s="1"/>
      <c r="D78" s="1"/>
      <c r="E78" s="1"/>
      <c r="F78" s="1"/>
      <c r="G78" s="1"/>
      <c r="H78" s="1"/>
      <c r="I78" s="1"/>
      <c r="J78" s="1"/>
      <c r="K78" s="1"/>
      <c r="L78" s="1"/>
      <c r="M78" s="1"/>
      <c r="N78" s="1"/>
      <c r="O78" s="1"/>
      <c r="P78" s="1"/>
    </row>
    <row r="79" spans="2:16" x14ac:dyDescent="0.25">
      <c r="B79" s="1"/>
      <c r="C79" s="1"/>
      <c r="D79" s="1"/>
      <c r="E79" s="1"/>
      <c r="F79" s="1"/>
      <c r="G79" s="1"/>
      <c r="H79" s="1"/>
      <c r="I79" s="1"/>
      <c r="J79" s="1"/>
      <c r="K79" s="1"/>
      <c r="L79" s="1"/>
      <c r="M79" s="1"/>
      <c r="N79" s="1"/>
      <c r="O79" s="1"/>
      <c r="P79" s="1"/>
    </row>
    <row r="80" spans="2:16" x14ac:dyDescent="0.25">
      <c r="B80" s="1"/>
      <c r="C80" s="1"/>
      <c r="D80" s="1"/>
      <c r="E80" s="1"/>
      <c r="F80" s="1"/>
      <c r="G80" s="1"/>
      <c r="H80" s="1"/>
      <c r="I80" s="1"/>
      <c r="J80" s="1"/>
      <c r="K80" s="1"/>
      <c r="L80" s="1"/>
      <c r="M80" s="1"/>
      <c r="N80" s="1"/>
      <c r="O80" s="1"/>
      <c r="P80" s="1"/>
    </row>
    <row r="81" spans="2:16" x14ac:dyDescent="0.25">
      <c r="B81" s="1"/>
      <c r="C81" s="1"/>
      <c r="D81" s="1"/>
      <c r="E81" s="1"/>
      <c r="F81" s="1"/>
      <c r="G81" s="1"/>
      <c r="H81" s="1"/>
      <c r="I81" s="1"/>
      <c r="J81" s="1"/>
      <c r="K81" s="1"/>
      <c r="L81" s="1"/>
      <c r="M81" s="1"/>
      <c r="N81" s="1"/>
      <c r="O81" s="1"/>
      <c r="P81" s="1"/>
    </row>
    <row r="82" spans="2:16" x14ac:dyDescent="0.25">
      <c r="B82" s="1"/>
      <c r="C82" s="1"/>
      <c r="D82" s="1"/>
      <c r="E82" s="1"/>
      <c r="F82" s="1"/>
      <c r="G82" s="1"/>
      <c r="H82" s="1"/>
      <c r="I82" s="1"/>
      <c r="J82" s="1"/>
      <c r="K82" s="1"/>
      <c r="L82" s="1"/>
      <c r="M82" s="1"/>
      <c r="N82" s="1"/>
      <c r="O82" s="1"/>
      <c r="P82" s="1"/>
    </row>
    <row r="83" spans="2:16" x14ac:dyDescent="0.25">
      <c r="B83" s="1"/>
      <c r="C83" s="1"/>
      <c r="D83" s="1"/>
      <c r="E83" s="1"/>
      <c r="F83" s="1"/>
      <c r="G83" s="1"/>
      <c r="H83" s="1"/>
      <c r="I83" s="1"/>
      <c r="J83" s="1"/>
      <c r="K83" s="1"/>
      <c r="L83" s="1"/>
      <c r="M83" s="1"/>
      <c r="N83" s="1"/>
      <c r="O83" s="1"/>
      <c r="P83" s="1"/>
    </row>
    <row r="84" spans="2:16" x14ac:dyDescent="0.25">
      <c r="B84" s="1"/>
      <c r="C84" s="1"/>
      <c r="D84" s="1"/>
      <c r="E84" s="1"/>
      <c r="F84" s="1"/>
      <c r="G84" s="1"/>
      <c r="H84" s="1"/>
      <c r="I84" s="1"/>
      <c r="J84" s="1"/>
      <c r="K84" s="1"/>
      <c r="L84" s="1"/>
      <c r="M84" s="1"/>
      <c r="N84" s="1"/>
      <c r="O84" s="1"/>
      <c r="P84" s="1"/>
    </row>
    <row r="85" spans="2:16" x14ac:dyDescent="0.25">
      <c r="B85" s="1"/>
      <c r="C85" s="1"/>
      <c r="D85" s="1"/>
      <c r="E85" s="1"/>
      <c r="F85" s="1"/>
      <c r="G85" s="1"/>
      <c r="H85" s="1"/>
      <c r="I85" s="1"/>
      <c r="J85" s="1"/>
      <c r="K85" s="1"/>
      <c r="L85" s="1"/>
      <c r="M85" s="1"/>
      <c r="N85" s="1"/>
      <c r="O85" s="1"/>
      <c r="P85" s="1"/>
    </row>
    <row r="86" spans="2:16" x14ac:dyDescent="0.25">
      <c r="B86" s="1"/>
      <c r="C86" s="1"/>
      <c r="D86" s="1"/>
      <c r="E86" s="1"/>
      <c r="F86" s="1"/>
      <c r="G86" s="1"/>
      <c r="H86" s="1"/>
      <c r="I86" s="1"/>
      <c r="J86" s="1"/>
      <c r="K86" s="1"/>
      <c r="L86" s="1"/>
      <c r="M86" s="1"/>
      <c r="N86" s="1"/>
      <c r="O86" s="1"/>
      <c r="P86" s="1"/>
    </row>
    <row r="87" spans="2:16" x14ac:dyDescent="0.25">
      <c r="B87" s="1"/>
      <c r="C87" s="1"/>
      <c r="D87" s="1"/>
      <c r="E87" s="1"/>
      <c r="F87" s="1"/>
      <c r="G87" s="1"/>
      <c r="H87" s="1"/>
      <c r="I87" s="1"/>
      <c r="J87" s="1"/>
      <c r="K87" s="1"/>
      <c r="L87" s="1"/>
      <c r="M87" s="1"/>
      <c r="N87" s="1"/>
      <c r="O87" s="1"/>
      <c r="P87" s="1"/>
    </row>
    <row r="88" spans="2:16" x14ac:dyDescent="0.25">
      <c r="B88" s="1"/>
      <c r="C88" s="1"/>
      <c r="D88" s="1"/>
      <c r="E88" s="1"/>
      <c r="F88" s="1"/>
      <c r="G88" s="1"/>
      <c r="H88" s="1"/>
      <c r="I88" s="1"/>
      <c r="J88" s="1"/>
      <c r="K88" s="1"/>
      <c r="L88" s="1"/>
      <c r="M88" s="1"/>
      <c r="N88" s="1"/>
      <c r="O88" s="1"/>
      <c r="P88" s="1"/>
    </row>
    <row r="89" spans="2:16" x14ac:dyDescent="0.25">
      <c r="B89" s="1"/>
      <c r="C89" s="1"/>
      <c r="D89" s="1"/>
      <c r="E89" s="1"/>
      <c r="F89" s="1"/>
      <c r="G89" s="1"/>
      <c r="H89" s="1"/>
      <c r="I89" s="1"/>
      <c r="J89" s="1"/>
      <c r="K89" s="1"/>
      <c r="L89" s="1"/>
      <c r="M89" s="1"/>
      <c r="N89" s="1"/>
      <c r="O89" s="1"/>
      <c r="P89" s="1"/>
    </row>
    <row r="90" spans="2:16" x14ac:dyDescent="0.25">
      <c r="B90" s="1"/>
      <c r="C90" s="1"/>
      <c r="D90" s="1"/>
      <c r="E90" s="1"/>
      <c r="F90" s="1"/>
      <c r="G90" s="1"/>
      <c r="H90" s="1"/>
      <c r="I90" s="1"/>
      <c r="J90" s="1"/>
      <c r="K90" s="1"/>
      <c r="L90" s="1"/>
      <c r="M90" s="1"/>
      <c r="N90" s="1"/>
      <c r="O90" s="1"/>
      <c r="P90" s="1"/>
    </row>
    <row r="91" spans="2:16" x14ac:dyDescent="0.25">
      <c r="B91" s="1"/>
      <c r="C91" s="1"/>
      <c r="D91" s="1"/>
      <c r="E91" s="1"/>
      <c r="F91" s="1"/>
      <c r="G91" s="1"/>
      <c r="H91" s="1"/>
      <c r="I91" s="1"/>
      <c r="J91" s="1"/>
      <c r="K91" s="1"/>
      <c r="L91" s="1"/>
      <c r="M91" s="1"/>
      <c r="N91" s="1"/>
      <c r="O91" s="1"/>
      <c r="P91" s="1"/>
    </row>
    <row r="92" spans="2:16" x14ac:dyDescent="0.25">
      <c r="B92" s="1"/>
      <c r="C92" s="1"/>
      <c r="D92" s="1"/>
      <c r="E92" s="1"/>
      <c r="F92" s="1"/>
      <c r="G92" s="1"/>
      <c r="H92" s="1"/>
      <c r="I92" s="1"/>
      <c r="J92" s="1"/>
      <c r="K92" s="1"/>
      <c r="L92" s="1"/>
      <c r="M92" s="1"/>
      <c r="N92" s="1"/>
      <c r="O92" s="1"/>
      <c r="P92" s="1"/>
    </row>
    <row r="93" spans="2:16" x14ac:dyDescent="0.25">
      <c r="B93" s="1"/>
      <c r="C93" s="1"/>
      <c r="D93" s="1"/>
      <c r="E93" s="1"/>
      <c r="F93" s="1"/>
      <c r="G93" s="1"/>
      <c r="H93" s="1"/>
      <c r="I93" s="1"/>
      <c r="J93" s="1"/>
      <c r="K93" s="1"/>
      <c r="L93" s="1"/>
      <c r="M93" s="1"/>
      <c r="N93" s="1"/>
      <c r="O93" s="1"/>
      <c r="P93" s="1"/>
    </row>
    <row r="94" spans="2:16" x14ac:dyDescent="0.25">
      <c r="B94" s="1"/>
      <c r="C94" s="1"/>
      <c r="D94" s="1"/>
      <c r="E94" s="1"/>
      <c r="F94" s="1"/>
      <c r="G94" s="1"/>
      <c r="H94" s="1"/>
      <c r="I94" s="1"/>
      <c r="J94" s="1"/>
      <c r="K94" s="1"/>
      <c r="L94" s="1"/>
      <c r="M94" s="1"/>
      <c r="N94" s="1"/>
      <c r="O94" s="1"/>
      <c r="P94" s="1"/>
    </row>
    <row r="95" spans="2:16" x14ac:dyDescent="0.25">
      <c r="B95" s="1"/>
      <c r="C95" s="1"/>
      <c r="D95" s="1"/>
      <c r="E95" s="1"/>
      <c r="F95" s="1"/>
      <c r="G95" s="1"/>
      <c r="H95" s="1"/>
      <c r="I95" s="1"/>
      <c r="J95" s="1"/>
      <c r="K95" s="1"/>
      <c r="L95" s="1"/>
      <c r="M95" s="1"/>
      <c r="N95" s="1"/>
      <c r="O95" s="1"/>
      <c r="P95" s="1"/>
    </row>
    <row r="96" spans="2:16" x14ac:dyDescent="0.25">
      <c r="B96" s="1"/>
      <c r="C96" s="1"/>
      <c r="D96" s="1"/>
      <c r="E96" s="1"/>
      <c r="F96" s="1"/>
      <c r="G96" s="1"/>
      <c r="H96" s="1"/>
      <c r="I96" s="1"/>
      <c r="J96" s="1"/>
      <c r="K96" s="1"/>
      <c r="L96" s="1"/>
      <c r="M96" s="1"/>
      <c r="N96" s="1"/>
      <c r="O96" s="1"/>
      <c r="P96" s="1"/>
    </row>
    <row r="97" spans="2:16" x14ac:dyDescent="0.25">
      <c r="B97" s="1"/>
      <c r="C97" s="1"/>
      <c r="D97" s="1"/>
      <c r="E97" s="1"/>
      <c r="F97" s="1"/>
      <c r="G97" s="1"/>
      <c r="H97" s="1"/>
      <c r="I97" s="1"/>
      <c r="J97" s="1"/>
      <c r="K97" s="1"/>
      <c r="L97" s="1"/>
      <c r="M97" s="1"/>
      <c r="N97" s="1"/>
      <c r="O97" s="1"/>
      <c r="P97" s="1"/>
    </row>
    <row r="98" spans="2:16" x14ac:dyDescent="0.25">
      <c r="B98" s="1"/>
      <c r="C98" s="1"/>
      <c r="D98" s="1"/>
      <c r="E98" s="1"/>
      <c r="F98" s="1"/>
      <c r="G98" s="1"/>
      <c r="H98" s="1"/>
      <c r="I98" s="1"/>
      <c r="J98" s="1"/>
      <c r="K98" s="1"/>
      <c r="L98" s="1"/>
      <c r="M98" s="1"/>
      <c r="N98" s="1"/>
      <c r="O98" s="1"/>
      <c r="P98" s="1"/>
    </row>
    <row r="99" spans="2:16" x14ac:dyDescent="0.25">
      <c r="B99" s="1"/>
      <c r="C99" s="1"/>
      <c r="D99" s="1"/>
      <c r="E99" s="1"/>
      <c r="F99" s="1"/>
      <c r="G99" s="1"/>
      <c r="H99" s="1"/>
      <c r="I99" s="1"/>
      <c r="J99" s="1"/>
      <c r="K99" s="1"/>
      <c r="L99" s="1"/>
      <c r="M99" s="1"/>
      <c r="N99" s="1"/>
      <c r="O99" s="1"/>
      <c r="P99" s="1"/>
    </row>
    <row r="100" spans="2:16" x14ac:dyDescent="0.25">
      <c r="B100" s="1"/>
      <c r="C100" s="1"/>
      <c r="D100" s="1"/>
      <c r="E100" s="1"/>
      <c r="F100" s="1"/>
      <c r="G100" s="1"/>
      <c r="H100" s="1"/>
      <c r="I100" s="1"/>
      <c r="J100" s="1"/>
      <c r="K100" s="1"/>
      <c r="L100" s="1"/>
      <c r="M100" s="1"/>
      <c r="N100" s="1"/>
      <c r="O100" s="1"/>
      <c r="P100" s="1"/>
    </row>
    <row r="101" spans="2:16" x14ac:dyDescent="0.25">
      <c r="B101" s="1"/>
      <c r="C101" s="1"/>
      <c r="D101" s="1"/>
      <c r="E101" s="1"/>
      <c r="F101" s="1"/>
      <c r="G101" s="1"/>
      <c r="H101" s="1"/>
      <c r="I101" s="1"/>
      <c r="J101" s="1"/>
      <c r="K101" s="1"/>
      <c r="L101" s="1"/>
      <c r="M101" s="1"/>
      <c r="N101" s="1"/>
      <c r="O101" s="1"/>
      <c r="P101" s="1"/>
    </row>
    <row r="102" spans="2:16" x14ac:dyDescent="0.25">
      <c r="B102" s="1"/>
      <c r="C102" s="1"/>
      <c r="D102" s="1"/>
      <c r="E102" s="1"/>
      <c r="F102" s="1"/>
      <c r="G102" s="1"/>
      <c r="H102" s="1"/>
      <c r="I102" s="1"/>
      <c r="J102" s="1"/>
      <c r="K102" s="1"/>
      <c r="L102" s="1"/>
      <c r="M102" s="1"/>
      <c r="N102" s="1"/>
      <c r="O102" s="1"/>
      <c r="P102" s="1"/>
    </row>
    <row r="103" spans="2:16" x14ac:dyDescent="0.25">
      <c r="B103" s="1"/>
      <c r="C103" s="1"/>
      <c r="D103" s="1"/>
      <c r="E103" s="1"/>
      <c r="F103" s="1"/>
      <c r="G103" s="1"/>
      <c r="H103" s="1"/>
      <c r="I103" s="1"/>
      <c r="J103" s="1"/>
      <c r="K103" s="1"/>
      <c r="L103" s="1"/>
      <c r="M103" s="1"/>
      <c r="N103" s="1"/>
      <c r="O103" s="1"/>
      <c r="P103" s="1"/>
    </row>
    <row r="104" spans="2:16" x14ac:dyDescent="0.25">
      <c r="B104" s="1"/>
      <c r="C104" s="1"/>
      <c r="D104" s="1"/>
      <c r="E104" s="1"/>
      <c r="F104" s="1"/>
      <c r="G104" s="1"/>
      <c r="H104" s="1"/>
      <c r="I104" s="1"/>
      <c r="J104" s="1"/>
      <c r="K104" s="1"/>
      <c r="L104" s="1"/>
      <c r="M104" s="1"/>
      <c r="N104" s="1"/>
      <c r="O104" s="1"/>
      <c r="P104" s="1"/>
    </row>
    <row r="105" spans="2:16" x14ac:dyDescent="0.25">
      <c r="B105" s="1"/>
      <c r="C105" s="1"/>
      <c r="D105" s="1"/>
      <c r="E105" s="1"/>
      <c r="F105" s="1"/>
      <c r="G105" s="1"/>
      <c r="H105" s="1"/>
      <c r="I105" s="1"/>
      <c r="J105" s="1"/>
      <c r="K105" s="1"/>
      <c r="L105" s="1"/>
      <c r="M105" s="1"/>
      <c r="N105" s="1"/>
      <c r="O105" s="1"/>
      <c r="P105" s="1"/>
    </row>
    <row r="106" spans="2:16" x14ac:dyDescent="0.25">
      <c r="B106" s="1"/>
      <c r="C106" s="1"/>
      <c r="D106" s="1"/>
      <c r="E106" s="1"/>
      <c r="F106" s="1"/>
      <c r="G106" s="1"/>
      <c r="H106" s="1"/>
      <c r="I106" s="1"/>
      <c r="J106" s="1"/>
      <c r="K106" s="1"/>
      <c r="L106" s="1"/>
      <c r="M106" s="1"/>
      <c r="N106" s="1"/>
      <c r="O106" s="1"/>
      <c r="P106" s="1"/>
    </row>
    <row r="107" spans="2:16" x14ac:dyDescent="0.25">
      <c r="B107" s="1"/>
      <c r="C107" s="1"/>
      <c r="D107" s="1"/>
      <c r="E107" s="1"/>
      <c r="F107" s="1"/>
      <c r="G107" s="1"/>
      <c r="H107" s="1"/>
      <c r="I107" s="1"/>
      <c r="J107" s="1"/>
      <c r="K107" s="1"/>
      <c r="L107" s="1"/>
      <c r="M107" s="1"/>
      <c r="N107" s="1"/>
      <c r="O107" s="1"/>
      <c r="P107" s="1"/>
    </row>
    <row r="108" spans="2:16" x14ac:dyDescent="0.25">
      <c r="B108" s="1"/>
      <c r="C108" s="1"/>
      <c r="D108" s="1"/>
      <c r="E108" s="1"/>
      <c r="F108" s="1"/>
      <c r="G108" s="1"/>
      <c r="H108" s="1"/>
      <c r="I108" s="1"/>
      <c r="J108" s="1"/>
      <c r="K108" s="1"/>
      <c r="L108" s="1"/>
      <c r="M108" s="1"/>
      <c r="N108" s="1"/>
      <c r="O108" s="1"/>
      <c r="P108" s="1"/>
    </row>
    <row r="109" spans="2:16" x14ac:dyDescent="0.25">
      <c r="B109" s="1"/>
      <c r="C109" s="1"/>
      <c r="D109" s="1"/>
      <c r="E109" s="1"/>
      <c r="F109" s="1"/>
      <c r="G109" s="1"/>
      <c r="H109" s="1"/>
      <c r="I109" s="1"/>
      <c r="J109" s="1"/>
      <c r="K109" s="1"/>
      <c r="L109" s="1"/>
      <c r="M109" s="1"/>
      <c r="N109" s="1"/>
      <c r="O109" s="1"/>
      <c r="P109" s="1"/>
    </row>
    <row r="110" spans="2:16" x14ac:dyDescent="0.25">
      <c r="B110" s="1"/>
      <c r="C110" s="1"/>
      <c r="D110" s="1"/>
      <c r="E110" s="1"/>
      <c r="F110" s="1"/>
      <c r="G110" s="1"/>
      <c r="H110" s="1"/>
      <c r="I110" s="1"/>
      <c r="J110" s="1"/>
      <c r="K110" s="1"/>
      <c r="L110" s="1"/>
      <c r="M110" s="1"/>
      <c r="N110" s="1"/>
      <c r="O110" s="1"/>
      <c r="P110" s="1"/>
    </row>
    <row r="111" spans="2:16" x14ac:dyDescent="0.25">
      <c r="B111" s="1"/>
      <c r="C111" s="1"/>
      <c r="D111" s="1"/>
      <c r="E111" s="1"/>
      <c r="F111" s="1"/>
      <c r="G111" s="1"/>
      <c r="H111" s="1"/>
      <c r="I111" s="1"/>
      <c r="J111" s="1"/>
      <c r="K111" s="1"/>
      <c r="L111" s="1"/>
      <c r="M111" s="1"/>
      <c r="N111" s="1"/>
      <c r="O111" s="1"/>
      <c r="P111" s="1"/>
    </row>
    <row r="112" spans="2:16" x14ac:dyDescent="0.25">
      <c r="B112" s="1"/>
      <c r="C112" s="1"/>
      <c r="D112" s="1"/>
      <c r="E112" s="1"/>
      <c r="F112" s="1"/>
      <c r="G112" s="1"/>
      <c r="H112" s="1"/>
      <c r="I112" s="1"/>
      <c r="J112" s="1"/>
      <c r="K112" s="1"/>
      <c r="L112" s="1"/>
      <c r="M112" s="1"/>
      <c r="N112" s="1"/>
      <c r="O112" s="1"/>
      <c r="P112" s="1"/>
    </row>
    <row r="113" spans="2:16" x14ac:dyDescent="0.25">
      <c r="B113" s="1"/>
      <c r="C113" s="1"/>
      <c r="D113" s="1"/>
      <c r="E113" s="1"/>
      <c r="F113" s="1"/>
      <c r="G113" s="1"/>
      <c r="H113" s="1"/>
      <c r="I113" s="1"/>
      <c r="J113" s="1"/>
      <c r="K113" s="1"/>
      <c r="L113" s="1"/>
      <c r="M113" s="1"/>
      <c r="N113" s="1"/>
      <c r="O113" s="1"/>
      <c r="P113" s="1"/>
    </row>
    <row r="114" spans="2:16" x14ac:dyDescent="0.25">
      <c r="B114" s="1"/>
      <c r="C114" s="1"/>
      <c r="D114" s="1"/>
      <c r="E114" s="1"/>
      <c r="F114" s="1"/>
      <c r="G114" s="1"/>
      <c r="H114" s="1"/>
      <c r="I114" s="1"/>
      <c r="J114" s="1"/>
      <c r="K114" s="1"/>
      <c r="L114" s="1"/>
      <c r="M114" s="1"/>
      <c r="N114" s="1"/>
      <c r="O114" s="1"/>
      <c r="P114" s="1"/>
    </row>
    <row r="115" spans="2:16" x14ac:dyDescent="0.25">
      <c r="B115" s="1"/>
      <c r="C115" s="1"/>
      <c r="D115" s="1"/>
      <c r="E115" s="1"/>
      <c r="F115" s="1"/>
      <c r="G115" s="1"/>
      <c r="H115" s="1"/>
      <c r="I115" s="1"/>
      <c r="J115" s="1"/>
      <c r="K115" s="1"/>
      <c r="L115" s="1"/>
      <c r="M115" s="1"/>
      <c r="N115" s="1"/>
      <c r="O115" s="1"/>
      <c r="P115" s="1"/>
    </row>
    <row r="116" spans="2:16" x14ac:dyDescent="0.25">
      <c r="B116" s="1"/>
      <c r="C116" s="1"/>
      <c r="D116" s="1"/>
      <c r="E116" s="1"/>
      <c r="F116" s="1"/>
      <c r="G116" s="1"/>
      <c r="H116" s="1"/>
      <c r="I116" s="1"/>
      <c r="J116" s="1"/>
      <c r="K116" s="1"/>
      <c r="L116" s="1"/>
      <c r="M116" s="1"/>
      <c r="N116" s="1"/>
      <c r="O116" s="1"/>
      <c r="P116" s="1"/>
    </row>
    <row r="117" spans="2:16" x14ac:dyDescent="0.25">
      <c r="B117" s="1"/>
      <c r="C117" s="1"/>
      <c r="D117" s="1"/>
      <c r="E117" s="1"/>
      <c r="F117" s="1"/>
      <c r="G117" s="1"/>
      <c r="H117" s="1"/>
      <c r="I117" s="1"/>
      <c r="J117" s="1"/>
      <c r="K117" s="1"/>
      <c r="L117" s="1"/>
      <c r="M117" s="1"/>
      <c r="N117" s="1"/>
      <c r="O117" s="1"/>
      <c r="P117" s="1"/>
    </row>
    <row r="118" spans="2:16" x14ac:dyDescent="0.25">
      <c r="B118" s="1"/>
      <c r="C118" s="1"/>
      <c r="D118" s="1"/>
      <c r="E118" s="1"/>
      <c r="F118" s="1"/>
      <c r="G118" s="1"/>
      <c r="H118" s="1"/>
      <c r="I118" s="1"/>
      <c r="J118" s="1"/>
      <c r="K118" s="1"/>
      <c r="L118" s="1"/>
      <c r="M118" s="1"/>
      <c r="N118" s="1"/>
      <c r="O118" s="1"/>
      <c r="P118" s="1"/>
    </row>
    <row r="119" spans="2:16" x14ac:dyDescent="0.25">
      <c r="B119" s="1"/>
      <c r="C119" s="1"/>
      <c r="D119" s="1"/>
      <c r="E119" s="1"/>
      <c r="F119" s="1"/>
      <c r="G119" s="1"/>
      <c r="H119" s="1"/>
      <c r="I119" s="1"/>
      <c r="J119" s="1"/>
      <c r="K119" s="1"/>
      <c r="L119" s="1"/>
      <c r="M119" s="1"/>
      <c r="N119" s="1"/>
      <c r="O119" s="1"/>
      <c r="P119" s="1"/>
    </row>
    <row r="120" spans="2:16" x14ac:dyDescent="0.25">
      <c r="B120" s="1"/>
      <c r="C120" s="1"/>
      <c r="D120" s="1"/>
      <c r="E120" s="1"/>
      <c r="F120" s="1"/>
      <c r="G120" s="1"/>
      <c r="H120" s="1"/>
      <c r="I120" s="1"/>
      <c r="J120" s="1"/>
      <c r="K120" s="1"/>
      <c r="L120" s="1"/>
      <c r="M120" s="1"/>
      <c r="N120" s="1"/>
      <c r="O120" s="1"/>
      <c r="P120" s="1"/>
    </row>
    <row r="121" spans="2:16" x14ac:dyDescent="0.25">
      <c r="B121" s="1"/>
      <c r="C121" s="1"/>
      <c r="D121" s="1"/>
      <c r="E121" s="1"/>
      <c r="F121" s="1"/>
      <c r="G121" s="1"/>
      <c r="H121" s="1"/>
      <c r="I121" s="1"/>
      <c r="J121" s="1"/>
      <c r="K121" s="1"/>
      <c r="L121" s="1"/>
      <c r="M121" s="1"/>
      <c r="N121" s="1"/>
      <c r="O121" s="1"/>
      <c r="P121" s="1"/>
    </row>
    <row r="122" spans="2:16" x14ac:dyDescent="0.25">
      <c r="B122" s="1"/>
      <c r="C122" s="1"/>
      <c r="D122" s="1"/>
      <c r="E122" s="1"/>
      <c r="F122" s="1"/>
      <c r="G122" s="1"/>
      <c r="H122" s="1"/>
      <c r="I122" s="1"/>
      <c r="J122" s="1"/>
      <c r="K122" s="1"/>
      <c r="L122" s="1"/>
      <c r="M122" s="1"/>
      <c r="N122" s="1"/>
      <c r="O122" s="1"/>
      <c r="P122" s="1"/>
    </row>
    <row r="123" spans="2:16" x14ac:dyDescent="0.25">
      <c r="B123" s="1"/>
      <c r="C123" s="1"/>
      <c r="D123" s="1"/>
      <c r="E123" s="1"/>
      <c r="F123" s="1"/>
      <c r="G123" s="1"/>
      <c r="H123" s="1"/>
      <c r="I123" s="1"/>
      <c r="J123" s="1"/>
      <c r="K123" s="1"/>
      <c r="L123" s="1"/>
      <c r="M123" s="1"/>
      <c r="N123" s="1"/>
      <c r="O123" s="1"/>
      <c r="P123" s="1"/>
    </row>
    <row r="124" spans="2:16" x14ac:dyDescent="0.25">
      <c r="B124" s="1"/>
      <c r="C124" s="1"/>
      <c r="D124" s="1"/>
      <c r="E124" s="1"/>
      <c r="F124" s="1"/>
      <c r="G124" s="1"/>
      <c r="H124" s="1"/>
      <c r="I124" s="1"/>
      <c r="J124" s="1"/>
      <c r="K124" s="1"/>
      <c r="L124" s="1"/>
      <c r="M124" s="1"/>
      <c r="N124" s="1"/>
      <c r="O124" s="1"/>
      <c r="P124" s="1"/>
    </row>
    <row r="125" spans="2:16" x14ac:dyDescent="0.25">
      <c r="B125" s="1"/>
      <c r="C125" s="1"/>
      <c r="D125" s="1"/>
      <c r="E125" s="1"/>
      <c r="F125" s="1"/>
      <c r="G125" s="1"/>
      <c r="H125" s="1"/>
      <c r="I125" s="1"/>
      <c r="J125" s="1"/>
      <c r="K125" s="1"/>
      <c r="L125" s="1"/>
      <c r="M125" s="1"/>
      <c r="N125" s="1"/>
      <c r="O125" s="1"/>
      <c r="P125" s="1"/>
    </row>
    <row r="126" spans="2:16" x14ac:dyDescent="0.25">
      <c r="B126" s="1"/>
      <c r="C126" s="1"/>
      <c r="D126" s="1"/>
      <c r="E126" s="1"/>
      <c r="F126" s="1"/>
      <c r="G126" s="1"/>
      <c r="H126" s="1"/>
      <c r="I126" s="1"/>
      <c r="J126" s="1"/>
      <c r="K126" s="1"/>
      <c r="L126" s="1"/>
      <c r="M126" s="1"/>
      <c r="N126" s="1"/>
      <c r="O126" s="1"/>
      <c r="P126" s="1"/>
    </row>
    <row r="127" spans="2:16" x14ac:dyDescent="0.25">
      <c r="B127" s="1"/>
      <c r="C127" s="1"/>
      <c r="D127" s="1"/>
      <c r="E127" s="1"/>
      <c r="F127" s="1"/>
      <c r="G127" s="1"/>
      <c r="H127" s="1"/>
      <c r="I127" s="1"/>
      <c r="J127" s="1"/>
      <c r="K127" s="1"/>
      <c r="L127" s="1"/>
      <c r="M127" s="1"/>
      <c r="N127" s="1"/>
      <c r="O127" s="1"/>
      <c r="P127" s="1"/>
    </row>
    <row r="128" spans="2:16" x14ac:dyDescent="0.25">
      <c r="B128" s="1"/>
      <c r="C128" s="1"/>
      <c r="D128" s="1"/>
      <c r="E128" s="1"/>
      <c r="F128" s="1"/>
      <c r="G128" s="1"/>
      <c r="H128" s="1"/>
      <c r="I128" s="1"/>
      <c r="J128" s="1"/>
      <c r="K128" s="1"/>
      <c r="L128" s="1"/>
      <c r="M128" s="1"/>
      <c r="N128" s="1"/>
      <c r="O128" s="1"/>
      <c r="P128" s="1"/>
    </row>
    <row r="129" spans="2:16" x14ac:dyDescent="0.25">
      <c r="B129" s="1"/>
      <c r="C129" s="1"/>
      <c r="D129" s="1"/>
      <c r="E129" s="1"/>
      <c r="F129" s="1"/>
      <c r="G129" s="1"/>
      <c r="H129" s="1"/>
      <c r="I129" s="1"/>
      <c r="J129" s="1"/>
      <c r="K129" s="1"/>
      <c r="L129" s="1"/>
      <c r="M129" s="1"/>
      <c r="N129" s="1"/>
      <c r="O129" s="1"/>
      <c r="P129" s="1"/>
    </row>
    <row r="130" spans="2:16" x14ac:dyDescent="0.25">
      <c r="B130" s="1"/>
      <c r="C130" s="1"/>
      <c r="D130" s="1"/>
      <c r="E130" s="1"/>
      <c r="F130" s="1"/>
      <c r="G130" s="1"/>
      <c r="H130" s="1"/>
      <c r="I130" s="1"/>
      <c r="J130" s="1"/>
      <c r="K130" s="1"/>
      <c r="L130" s="1"/>
      <c r="M130" s="1"/>
      <c r="N130" s="1"/>
      <c r="O130" s="1"/>
      <c r="P130" s="1"/>
    </row>
    <row r="131" spans="2:16" x14ac:dyDescent="0.25">
      <c r="B131" s="1"/>
      <c r="C131" s="1"/>
      <c r="D131" s="1"/>
      <c r="E131" s="1"/>
      <c r="F131" s="1"/>
      <c r="G131" s="1"/>
      <c r="H131" s="1"/>
      <c r="I131" s="1"/>
      <c r="J131" s="1"/>
      <c r="K131" s="1"/>
      <c r="L131" s="1"/>
      <c r="M131" s="1"/>
      <c r="N131" s="1"/>
      <c r="O131" s="1"/>
      <c r="P131" s="1"/>
    </row>
    <row r="132" spans="2:16" x14ac:dyDescent="0.25">
      <c r="B132" s="1"/>
      <c r="C132" s="1"/>
      <c r="D132" s="1"/>
      <c r="E132" s="1"/>
      <c r="F132" s="1"/>
      <c r="G132" s="1"/>
      <c r="H132" s="1"/>
      <c r="I132" s="1"/>
      <c r="J132" s="1"/>
      <c r="K132" s="1"/>
      <c r="L132" s="1"/>
      <c r="M132" s="1"/>
      <c r="N132" s="1"/>
      <c r="O132" s="1"/>
      <c r="P132" s="1"/>
    </row>
    <row r="133" spans="2:16" x14ac:dyDescent="0.25">
      <c r="B133" s="1"/>
      <c r="C133" s="1"/>
      <c r="D133" s="1"/>
      <c r="E133" s="1"/>
      <c r="F133" s="1"/>
      <c r="G133" s="1"/>
      <c r="H133" s="1"/>
      <c r="I133" s="1"/>
      <c r="J133" s="1"/>
      <c r="K133" s="1"/>
      <c r="L133" s="1"/>
      <c r="M133" s="1"/>
      <c r="N133" s="1"/>
      <c r="O133" s="1"/>
      <c r="P133" s="1"/>
    </row>
    <row r="134" spans="2:16" x14ac:dyDescent="0.25">
      <c r="B134" s="1"/>
      <c r="C134" s="1"/>
      <c r="D134" s="1"/>
      <c r="E134" s="1"/>
      <c r="F134" s="1"/>
      <c r="G134" s="1"/>
      <c r="H134" s="1"/>
      <c r="I134" s="1"/>
      <c r="J134" s="1"/>
      <c r="K134" s="1"/>
      <c r="L134" s="1"/>
      <c r="M134" s="1"/>
      <c r="N134" s="1"/>
      <c r="O134" s="1"/>
      <c r="P134" s="1"/>
    </row>
    <row r="135" spans="2:16" x14ac:dyDescent="0.25">
      <c r="B135" s="1"/>
      <c r="C135" s="1"/>
      <c r="D135" s="1"/>
      <c r="E135" s="1"/>
      <c r="F135" s="1"/>
      <c r="G135" s="1"/>
      <c r="H135" s="1"/>
      <c r="I135" s="1"/>
      <c r="J135" s="1"/>
      <c r="K135" s="1"/>
      <c r="L135" s="1"/>
      <c r="M135" s="1"/>
      <c r="N135" s="1"/>
      <c r="O135" s="1"/>
      <c r="P135" s="1"/>
    </row>
    <row r="136" spans="2:16" x14ac:dyDescent="0.25">
      <c r="B136" s="1"/>
      <c r="C136" s="1"/>
      <c r="D136" s="1"/>
      <c r="E136" s="1"/>
      <c r="F136" s="1"/>
      <c r="G136" s="1"/>
      <c r="H136" s="1"/>
      <c r="I136" s="1"/>
      <c r="J136" s="1"/>
      <c r="K136" s="1"/>
      <c r="L136" s="1"/>
      <c r="M136" s="1"/>
      <c r="N136" s="1"/>
      <c r="O136" s="1"/>
      <c r="P136" s="1"/>
    </row>
    <row r="137" spans="2:16" x14ac:dyDescent="0.25">
      <c r="B137" s="1"/>
      <c r="C137" s="1"/>
      <c r="D137" s="1"/>
      <c r="E137" s="1"/>
      <c r="F137" s="1"/>
      <c r="G137" s="1"/>
      <c r="H137" s="1"/>
      <c r="I137" s="1"/>
      <c r="J137" s="1"/>
      <c r="K137" s="1"/>
      <c r="L137" s="1"/>
      <c r="M137" s="1"/>
      <c r="N137" s="1"/>
      <c r="O137" s="1"/>
      <c r="P137" s="1"/>
    </row>
    <row r="138" spans="2:16" x14ac:dyDescent="0.25">
      <c r="B138" s="1"/>
      <c r="C138" s="1"/>
      <c r="D138" s="1"/>
      <c r="E138" s="1"/>
      <c r="F138" s="1"/>
      <c r="G138" s="1"/>
      <c r="H138" s="1"/>
      <c r="I138" s="1"/>
      <c r="J138" s="1"/>
      <c r="K138" s="1"/>
      <c r="L138" s="1"/>
      <c r="M138" s="1"/>
      <c r="N138" s="1"/>
      <c r="O138" s="1"/>
      <c r="P138" s="1"/>
    </row>
    <row r="139" spans="2:16" x14ac:dyDescent="0.25">
      <c r="B139" s="1"/>
      <c r="C139" s="1"/>
      <c r="D139" s="1"/>
      <c r="E139" s="1"/>
      <c r="F139" s="1"/>
      <c r="G139" s="1"/>
      <c r="H139" s="1"/>
      <c r="I139" s="1"/>
      <c r="J139" s="1"/>
      <c r="K139" s="1"/>
      <c r="L139" s="1"/>
      <c r="M139" s="1"/>
      <c r="N139" s="1"/>
      <c r="O139" s="1"/>
      <c r="P139" s="1"/>
    </row>
    <row r="140" spans="2:16" x14ac:dyDescent="0.25">
      <c r="B140" s="1"/>
      <c r="C140" s="1"/>
      <c r="D140" s="1"/>
      <c r="E140" s="1"/>
      <c r="F140" s="1"/>
      <c r="G140" s="1"/>
      <c r="H140" s="1"/>
      <c r="I140" s="1"/>
      <c r="J140" s="1"/>
      <c r="K140" s="1"/>
      <c r="L140" s="1"/>
      <c r="M140" s="1"/>
      <c r="N140" s="1"/>
      <c r="O140" s="1"/>
      <c r="P140" s="1"/>
    </row>
    <row r="141" spans="2:16" x14ac:dyDescent="0.25">
      <c r="B141" s="1"/>
      <c r="C141" s="1"/>
      <c r="D141" s="1"/>
      <c r="E141" s="1"/>
      <c r="F141" s="1"/>
      <c r="G141" s="1"/>
      <c r="H141" s="1"/>
      <c r="I141" s="1"/>
      <c r="J141" s="1"/>
      <c r="K141" s="1"/>
      <c r="L141" s="1"/>
      <c r="M141" s="1"/>
      <c r="N141" s="1"/>
      <c r="O141" s="1"/>
      <c r="P141" s="1"/>
    </row>
    <row r="142" spans="2:16" x14ac:dyDescent="0.25">
      <c r="B142" s="1"/>
      <c r="C142" s="1"/>
      <c r="D142" s="1"/>
      <c r="E142" s="1"/>
      <c r="F142" s="1"/>
      <c r="G142" s="1"/>
      <c r="H142" s="1"/>
      <c r="I142" s="1"/>
      <c r="J142" s="1"/>
      <c r="K142" s="1"/>
      <c r="L142" s="1"/>
      <c r="M142" s="1"/>
      <c r="N142" s="1"/>
      <c r="O142" s="1"/>
      <c r="P142" s="1"/>
    </row>
    <row r="143" spans="2:16" x14ac:dyDescent="0.25">
      <c r="B143" s="1"/>
      <c r="C143" s="1"/>
      <c r="D143" s="1"/>
      <c r="E143" s="1"/>
      <c r="F143" s="1"/>
      <c r="G143" s="1"/>
      <c r="H143" s="1"/>
      <c r="I143" s="1"/>
      <c r="J143" s="1"/>
      <c r="K143" s="1"/>
      <c r="L143" s="1"/>
      <c r="M143" s="1"/>
      <c r="N143" s="1"/>
      <c r="O143" s="1"/>
      <c r="P143" s="1"/>
    </row>
    <row r="144" spans="2:16" x14ac:dyDescent="0.25">
      <c r="B144" s="1"/>
      <c r="C144" s="1"/>
      <c r="D144" s="1"/>
      <c r="E144" s="1"/>
      <c r="F144" s="1"/>
      <c r="G144" s="1"/>
      <c r="H144" s="1"/>
      <c r="I144" s="1"/>
      <c r="J144" s="1"/>
      <c r="K144" s="1"/>
      <c r="L144" s="1"/>
      <c r="M144" s="1"/>
      <c r="N144" s="1"/>
      <c r="O144" s="1"/>
      <c r="P144" s="1"/>
    </row>
    <row r="145" spans="2:16" x14ac:dyDescent="0.25">
      <c r="B145" s="1"/>
      <c r="C145" s="1"/>
      <c r="D145" s="1"/>
      <c r="E145" s="1"/>
      <c r="F145" s="1"/>
      <c r="G145" s="1"/>
      <c r="H145" s="1"/>
      <c r="I145" s="1"/>
      <c r="J145" s="1"/>
      <c r="K145" s="1"/>
      <c r="L145" s="1"/>
      <c r="M145" s="1"/>
      <c r="N145" s="1"/>
      <c r="O145" s="1"/>
      <c r="P145" s="1"/>
    </row>
    <row r="146" spans="2:16" x14ac:dyDescent="0.25">
      <c r="B146" s="1"/>
      <c r="C146" s="1"/>
      <c r="D146" s="1"/>
      <c r="E146" s="1"/>
      <c r="F146" s="1"/>
      <c r="G146" s="1"/>
      <c r="H146" s="1"/>
      <c r="I146" s="1"/>
      <c r="J146" s="1"/>
      <c r="K146" s="1"/>
      <c r="L146" s="1"/>
      <c r="M146" s="1"/>
      <c r="N146" s="1"/>
      <c r="O146" s="1"/>
      <c r="P146" s="1"/>
    </row>
    <row r="147" spans="2:16" x14ac:dyDescent="0.25">
      <c r="B147" s="1"/>
      <c r="C147" s="1"/>
      <c r="D147" s="1"/>
      <c r="E147" s="1"/>
      <c r="F147" s="1"/>
      <c r="G147" s="1"/>
      <c r="H147" s="1"/>
      <c r="I147" s="1"/>
      <c r="J147" s="1"/>
      <c r="K147" s="1"/>
      <c r="L147" s="1"/>
      <c r="M147" s="1"/>
      <c r="N147" s="1"/>
      <c r="O147" s="1"/>
      <c r="P147" s="1"/>
    </row>
    <row r="148" spans="2:16" x14ac:dyDescent="0.25">
      <c r="B148" s="1"/>
      <c r="C148" s="1"/>
      <c r="D148" s="1"/>
      <c r="E148" s="1"/>
      <c r="F148" s="1"/>
      <c r="G148" s="1"/>
      <c r="H148" s="1"/>
      <c r="I148" s="1"/>
      <c r="J148" s="1"/>
      <c r="K148" s="1"/>
      <c r="L148" s="1"/>
      <c r="M148" s="1"/>
      <c r="N148" s="1"/>
      <c r="O148" s="1"/>
      <c r="P148" s="1"/>
    </row>
    <row r="149" spans="2:16" x14ac:dyDescent="0.25">
      <c r="B149" s="1"/>
      <c r="C149" s="1"/>
      <c r="D149" s="1"/>
      <c r="E149" s="1"/>
      <c r="F149" s="1"/>
      <c r="G149" s="1"/>
      <c r="H149" s="1"/>
      <c r="I149" s="1"/>
      <c r="J149" s="1"/>
      <c r="K149" s="1"/>
      <c r="L149" s="1"/>
      <c r="M149" s="1"/>
      <c r="N149" s="1"/>
      <c r="O149" s="1"/>
      <c r="P149" s="1"/>
    </row>
    <row r="150" spans="2:16" x14ac:dyDescent="0.25">
      <c r="B150" s="1"/>
      <c r="C150" s="1"/>
      <c r="D150" s="1"/>
      <c r="E150" s="1"/>
      <c r="F150" s="1"/>
      <c r="G150" s="1"/>
      <c r="H150" s="1"/>
      <c r="I150" s="1"/>
      <c r="J150" s="1"/>
      <c r="K150" s="1"/>
      <c r="L150" s="1"/>
      <c r="M150" s="1"/>
      <c r="N150" s="1"/>
      <c r="O150" s="1"/>
      <c r="P150" s="1"/>
    </row>
    <row r="151" spans="2:16" x14ac:dyDescent="0.25">
      <c r="B151" s="1"/>
      <c r="C151" s="1"/>
      <c r="D151" s="1"/>
      <c r="E151" s="1"/>
      <c r="F151" s="1"/>
      <c r="G151" s="1"/>
      <c r="H151" s="1"/>
      <c r="I151" s="1"/>
      <c r="J151" s="1"/>
      <c r="K151" s="1"/>
      <c r="L151" s="1"/>
      <c r="M151" s="1"/>
      <c r="N151" s="1"/>
      <c r="O151" s="1"/>
      <c r="P151" s="1"/>
    </row>
    <row r="152" spans="2:16" x14ac:dyDescent="0.25">
      <c r="B152" s="1"/>
      <c r="C152" s="1"/>
      <c r="D152" s="1"/>
      <c r="E152" s="1"/>
      <c r="F152" s="1"/>
      <c r="G152" s="1"/>
      <c r="H152" s="1"/>
      <c r="I152" s="1"/>
      <c r="J152" s="1"/>
      <c r="K152" s="1"/>
      <c r="L152" s="1"/>
      <c r="M152" s="1"/>
      <c r="N152" s="1"/>
      <c r="O152" s="1"/>
      <c r="P152" s="1"/>
    </row>
    <row r="153" spans="2:16" x14ac:dyDescent="0.25">
      <c r="B153" s="1"/>
      <c r="C153" s="1"/>
      <c r="D153" s="1"/>
      <c r="E153" s="1"/>
      <c r="F153" s="1"/>
      <c r="G153" s="1"/>
      <c r="H153" s="1"/>
      <c r="I153" s="1"/>
      <c r="J153" s="1"/>
      <c r="K153" s="1"/>
      <c r="L153" s="1"/>
      <c r="M153" s="1"/>
      <c r="N153" s="1"/>
      <c r="O153" s="1"/>
      <c r="P153" s="1"/>
    </row>
    <row r="154" spans="2:16" x14ac:dyDescent="0.25">
      <c r="B154" s="1"/>
      <c r="C154" s="1"/>
      <c r="D154" s="1"/>
      <c r="E154" s="1"/>
      <c r="F154" s="1"/>
      <c r="G154" s="1"/>
      <c r="H154" s="1"/>
      <c r="I154" s="1"/>
      <c r="J154" s="1"/>
      <c r="K154" s="1"/>
      <c r="L154" s="1"/>
      <c r="M154" s="1"/>
      <c r="N154" s="1"/>
      <c r="O154" s="1"/>
      <c r="P154" s="1"/>
    </row>
    <row r="155" spans="2:16" x14ac:dyDescent="0.25">
      <c r="B155" s="1"/>
      <c r="C155" s="1"/>
      <c r="D155" s="1"/>
      <c r="E155" s="1"/>
      <c r="F155" s="1"/>
      <c r="G155" s="1"/>
      <c r="H155" s="1"/>
      <c r="I155" s="1"/>
      <c r="J155" s="1"/>
      <c r="K155" s="1"/>
      <c r="L155" s="1"/>
      <c r="M155" s="1"/>
      <c r="N155" s="1"/>
      <c r="O155" s="1"/>
      <c r="P155" s="1"/>
    </row>
    <row r="156" spans="2:16" x14ac:dyDescent="0.25">
      <c r="B156" s="1"/>
      <c r="C156" s="1"/>
      <c r="D156" s="1"/>
      <c r="E156" s="1"/>
      <c r="F156" s="1"/>
      <c r="G156" s="1"/>
      <c r="H156" s="1"/>
      <c r="I156" s="1"/>
      <c r="J156" s="1"/>
      <c r="K156" s="1"/>
      <c r="L156" s="1"/>
      <c r="M156" s="1"/>
      <c r="N156" s="1"/>
      <c r="O156" s="1"/>
      <c r="P156" s="1"/>
    </row>
    <row r="157" spans="2:16" x14ac:dyDescent="0.25">
      <c r="B157" s="1"/>
      <c r="C157" s="1"/>
      <c r="D157" s="1"/>
      <c r="E157" s="1"/>
      <c r="F157" s="1"/>
      <c r="G157" s="1"/>
      <c r="H157" s="1"/>
      <c r="I157" s="1"/>
      <c r="J157" s="1"/>
      <c r="K157" s="1"/>
      <c r="L157" s="1"/>
      <c r="M157" s="1"/>
      <c r="N157" s="1"/>
      <c r="O157" s="1"/>
      <c r="P157" s="1"/>
    </row>
    <row r="158" spans="2:16" x14ac:dyDescent="0.25">
      <c r="B158" s="1"/>
      <c r="C158" s="1"/>
      <c r="D158" s="1"/>
      <c r="E158" s="1"/>
      <c r="F158" s="1"/>
      <c r="G158" s="1"/>
      <c r="H158" s="1"/>
      <c r="I158" s="1"/>
      <c r="J158" s="1"/>
      <c r="K158" s="1"/>
      <c r="L158" s="1"/>
      <c r="M158" s="1"/>
      <c r="N158" s="1"/>
      <c r="O158" s="1"/>
      <c r="P158" s="1"/>
    </row>
    <row r="159" spans="2:16" x14ac:dyDescent="0.25">
      <c r="B159" s="1"/>
      <c r="C159" s="1"/>
      <c r="D159" s="1"/>
      <c r="E159" s="1"/>
      <c r="F159" s="1"/>
      <c r="G159" s="1"/>
      <c r="H159" s="1"/>
      <c r="I159" s="1"/>
      <c r="J159" s="1"/>
      <c r="K159" s="1"/>
      <c r="L159" s="1"/>
      <c r="M159" s="1"/>
      <c r="N159" s="1"/>
      <c r="O159" s="1"/>
      <c r="P159" s="1"/>
    </row>
    <row r="160" spans="2:16" x14ac:dyDescent="0.25">
      <c r="B160" s="1"/>
      <c r="C160" s="1"/>
      <c r="D160" s="1"/>
      <c r="E160" s="1"/>
      <c r="F160" s="1"/>
      <c r="G160" s="1"/>
      <c r="H160" s="1"/>
      <c r="I160" s="1"/>
      <c r="J160" s="1"/>
      <c r="K160" s="1"/>
      <c r="L160" s="1"/>
      <c r="M160" s="1"/>
      <c r="N160" s="1"/>
      <c r="O160" s="1"/>
      <c r="P160" s="1"/>
    </row>
    <row r="161" spans="2:16" x14ac:dyDescent="0.25">
      <c r="B161" s="1"/>
      <c r="C161" s="1"/>
      <c r="D161" s="1"/>
      <c r="E161" s="1"/>
      <c r="F161" s="1"/>
      <c r="G161" s="1"/>
      <c r="H161" s="1"/>
      <c r="I161" s="1"/>
      <c r="J161" s="1"/>
      <c r="K161" s="1"/>
      <c r="L161" s="1"/>
      <c r="M161" s="1"/>
      <c r="N161" s="1"/>
      <c r="O161" s="1"/>
      <c r="P161" s="1"/>
    </row>
    <row r="162" spans="2:16" x14ac:dyDescent="0.25">
      <c r="B162" s="1"/>
      <c r="C162" s="1"/>
      <c r="D162" s="1"/>
      <c r="E162" s="1"/>
      <c r="F162" s="1"/>
      <c r="G162" s="1"/>
      <c r="H162" s="1"/>
      <c r="I162" s="1"/>
      <c r="J162" s="1"/>
      <c r="K162" s="1"/>
      <c r="L162" s="1"/>
      <c r="M162" s="1"/>
      <c r="N162" s="1"/>
      <c r="O162" s="1"/>
      <c r="P162" s="1"/>
    </row>
    <row r="163" spans="2:16" x14ac:dyDescent="0.25">
      <c r="B163" s="1"/>
      <c r="C163" s="1"/>
      <c r="D163" s="1"/>
      <c r="E163" s="1"/>
      <c r="F163" s="1"/>
      <c r="G163" s="1"/>
      <c r="H163" s="1"/>
      <c r="I163" s="1"/>
      <c r="J163" s="1"/>
      <c r="K163" s="1"/>
      <c r="L163" s="1"/>
      <c r="M163" s="1"/>
      <c r="N163" s="1"/>
      <c r="O163" s="1"/>
      <c r="P163" s="1"/>
    </row>
    <row r="164" spans="2:16" x14ac:dyDescent="0.25">
      <c r="B164" s="1"/>
      <c r="C164" s="1"/>
      <c r="D164" s="1"/>
      <c r="E164" s="1"/>
      <c r="F164" s="1"/>
      <c r="G164" s="1"/>
      <c r="H164" s="1"/>
      <c r="I164" s="1"/>
      <c r="J164" s="1"/>
      <c r="K164" s="1"/>
      <c r="L164" s="1"/>
      <c r="M164" s="1"/>
      <c r="N164" s="1"/>
      <c r="O164" s="1"/>
      <c r="P164" s="1"/>
    </row>
    <row r="165" spans="2:16" x14ac:dyDescent="0.25">
      <c r="B165" s="1"/>
      <c r="C165" s="1"/>
      <c r="D165" s="1"/>
      <c r="E165" s="1"/>
      <c r="F165" s="1"/>
      <c r="G165" s="1"/>
      <c r="H165" s="1"/>
      <c r="I165" s="1"/>
      <c r="J165" s="1"/>
      <c r="K165" s="1"/>
      <c r="L165" s="1"/>
      <c r="M165" s="1"/>
      <c r="N165" s="1"/>
      <c r="O165" s="1"/>
      <c r="P165" s="1"/>
    </row>
    <row r="166" spans="2:16" x14ac:dyDescent="0.25">
      <c r="B166" s="1"/>
      <c r="C166" s="1"/>
      <c r="D166" s="1"/>
      <c r="E166" s="1"/>
      <c r="F166" s="1"/>
      <c r="G166" s="1"/>
      <c r="H166" s="1"/>
      <c r="I166" s="1"/>
      <c r="J166" s="1"/>
      <c r="K166" s="1"/>
      <c r="L166" s="1"/>
      <c r="M166" s="1"/>
      <c r="N166" s="1"/>
      <c r="O166" s="1"/>
      <c r="P166" s="1"/>
    </row>
    <row r="167" spans="2:16" x14ac:dyDescent="0.25">
      <c r="B167" s="1"/>
      <c r="C167" s="1"/>
      <c r="D167" s="1"/>
      <c r="E167" s="1"/>
      <c r="F167" s="1"/>
      <c r="G167" s="1"/>
      <c r="H167" s="1"/>
      <c r="I167" s="1"/>
      <c r="J167" s="1"/>
      <c r="K167" s="1"/>
      <c r="L167" s="1"/>
      <c r="M167" s="1"/>
      <c r="N167" s="1"/>
      <c r="O167" s="1"/>
      <c r="P167" s="1"/>
    </row>
    <row r="168" spans="2:16" x14ac:dyDescent="0.25">
      <c r="B168" s="1"/>
      <c r="C168" s="1"/>
      <c r="D168" s="1"/>
      <c r="E168" s="1"/>
      <c r="F168" s="1"/>
      <c r="G168" s="1"/>
      <c r="H168" s="1"/>
      <c r="I168" s="1"/>
      <c r="J168" s="1"/>
      <c r="K168" s="1"/>
      <c r="L168" s="1"/>
      <c r="M168" s="1"/>
      <c r="N168" s="1"/>
      <c r="O168" s="1"/>
      <c r="P168" s="1"/>
    </row>
    <row r="169" spans="2:16" x14ac:dyDescent="0.25">
      <c r="B169" s="1"/>
      <c r="C169" s="1"/>
      <c r="D169" s="1"/>
      <c r="E169" s="1"/>
      <c r="F169" s="1"/>
      <c r="G169" s="1"/>
      <c r="H169" s="1"/>
      <c r="I169" s="1"/>
      <c r="J169" s="1"/>
      <c r="K169" s="1"/>
      <c r="L169" s="1"/>
      <c r="M169" s="1"/>
      <c r="N169" s="1"/>
      <c r="O169" s="1"/>
      <c r="P169" s="1"/>
    </row>
    <row r="170" spans="2:16" x14ac:dyDescent="0.25">
      <c r="B170" s="1"/>
      <c r="C170" s="1"/>
      <c r="D170" s="1"/>
      <c r="E170" s="1"/>
      <c r="F170" s="1"/>
      <c r="G170" s="1"/>
      <c r="H170" s="1"/>
      <c r="I170" s="1"/>
      <c r="J170" s="1"/>
      <c r="K170" s="1"/>
      <c r="L170" s="1"/>
      <c r="M170" s="1"/>
      <c r="N170" s="1"/>
      <c r="O170" s="1"/>
      <c r="P170" s="1"/>
    </row>
    <row r="171" spans="2:16" x14ac:dyDescent="0.25">
      <c r="B171" s="1"/>
      <c r="C171" s="1"/>
      <c r="D171" s="1"/>
      <c r="E171" s="1"/>
      <c r="F171" s="1"/>
      <c r="G171" s="1"/>
      <c r="H171" s="1"/>
      <c r="I171" s="1"/>
      <c r="J171" s="1"/>
      <c r="K171" s="1"/>
      <c r="L171" s="1"/>
      <c r="M171" s="1"/>
      <c r="N171" s="1"/>
      <c r="O171" s="1"/>
      <c r="P171" s="1"/>
    </row>
    <row r="172" spans="2:16" x14ac:dyDescent="0.25">
      <c r="B172" s="1"/>
      <c r="C172" s="1"/>
      <c r="D172" s="1"/>
      <c r="E172" s="1"/>
      <c r="F172" s="1"/>
      <c r="G172" s="1"/>
      <c r="H172" s="1"/>
      <c r="I172" s="1"/>
      <c r="J172" s="1"/>
      <c r="K172" s="1"/>
      <c r="L172" s="1"/>
      <c r="M172" s="1"/>
      <c r="N172" s="1"/>
      <c r="O172" s="1"/>
      <c r="P172" s="1"/>
    </row>
    <row r="173" spans="2:16" x14ac:dyDescent="0.25">
      <c r="B173" s="1"/>
      <c r="C173" s="1"/>
      <c r="D173" s="1"/>
      <c r="E173" s="1"/>
      <c r="F173" s="1"/>
      <c r="G173" s="1"/>
      <c r="H173" s="1"/>
      <c r="I173" s="1"/>
      <c r="J173" s="1"/>
      <c r="K173" s="1"/>
      <c r="L173" s="1"/>
      <c r="M173" s="1"/>
      <c r="N173" s="1"/>
      <c r="O173" s="1"/>
      <c r="P173" s="1"/>
    </row>
    <row r="174" spans="2:16" x14ac:dyDescent="0.25">
      <c r="B174" s="1"/>
      <c r="C174" s="1"/>
      <c r="D174" s="1"/>
      <c r="E174" s="1"/>
      <c r="F174" s="1"/>
      <c r="G174" s="1"/>
      <c r="H174" s="1"/>
      <c r="I174" s="1"/>
      <c r="J174" s="1"/>
      <c r="K174" s="1"/>
      <c r="L174" s="1"/>
      <c r="M174" s="1"/>
      <c r="N174" s="1"/>
      <c r="O174" s="1"/>
      <c r="P174" s="1"/>
    </row>
    <row r="175" spans="2:16" x14ac:dyDescent="0.25">
      <c r="B175" s="1"/>
      <c r="C175" s="1"/>
      <c r="D175" s="1"/>
      <c r="E175" s="1"/>
      <c r="F175" s="1"/>
      <c r="G175" s="1"/>
      <c r="H175" s="1"/>
      <c r="I175" s="1"/>
      <c r="J175" s="1"/>
      <c r="K175" s="1"/>
      <c r="L175" s="1"/>
      <c r="M175" s="1"/>
      <c r="N175" s="1"/>
      <c r="O175" s="1"/>
      <c r="P175" s="1"/>
    </row>
    <row r="176" spans="2:16" x14ac:dyDescent="0.25">
      <c r="B176" s="1"/>
      <c r="C176" s="1"/>
      <c r="D176" s="1"/>
      <c r="E176" s="1"/>
      <c r="F176" s="1"/>
      <c r="G176" s="1"/>
      <c r="H176" s="1"/>
      <c r="I176" s="1"/>
      <c r="J176" s="1"/>
      <c r="K176" s="1"/>
      <c r="L176" s="1"/>
      <c r="M176" s="1"/>
      <c r="N176" s="1"/>
      <c r="O176" s="1"/>
      <c r="P176" s="1"/>
    </row>
    <row r="177" spans="2:16" x14ac:dyDescent="0.25">
      <c r="B177" s="1"/>
      <c r="C177" s="1"/>
      <c r="D177" s="1"/>
      <c r="E177" s="1"/>
      <c r="F177" s="1"/>
      <c r="G177" s="1"/>
      <c r="H177" s="1"/>
      <c r="I177" s="1"/>
      <c r="J177" s="1"/>
      <c r="K177" s="1"/>
      <c r="L177" s="1"/>
      <c r="M177" s="1"/>
      <c r="N177" s="1"/>
      <c r="O177" s="1"/>
      <c r="P177" s="1"/>
    </row>
    <row r="178" spans="2:16" x14ac:dyDescent="0.25">
      <c r="B178" s="1"/>
      <c r="C178" s="1"/>
      <c r="D178" s="1"/>
      <c r="E178" s="1"/>
      <c r="F178" s="1"/>
      <c r="G178" s="1"/>
      <c r="H178" s="1"/>
      <c r="I178" s="1"/>
      <c r="J178" s="1"/>
      <c r="K178" s="1"/>
      <c r="L178" s="1"/>
      <c r="M178" s="1"/>
      <c r="N178" s="1"/>
      <c r="O178" s="1"/>
      <c r="P178" s="1"/>
    </row>
    <row r="179" spans="2:16" x14ac:dyDescent="0.25">
      <c r="B179" s="1"/>
      <c r="C179" s="1"/>
      <c r="D179" s="1"/>
      <c r="E179" s="1"/>
      <c r="F179" s="1"/>
      <c r="G179" s="1"/>
      <c r="H179" s="1"/>
      <c r="I179" s="1"/>
      <c r="J179" s="1"/>
      <c r="K179" s="1"/>
      <c r="L179" s="1"/>
      <c r="M179" s="1"/>
      <c r="N179" s="1"/>
      <c r="O179" s="1"/>
      <c r="P179" s="1"/>
    </row>
    <row r="180" spans="2:16" x14ac:dyDescent="0.25">
      <c r="B180" s="1"/>
      <c r="C180" s="1"/>
      <c r="D180" s="1"/>
      <c r="E180" s="1"/>
      <c r="F180" s="1"/>
      <c r="G180" s="1"/>
      <c r="H180" s="1"/>
      <c r="I180" s="1"/>
      <c r="J180" s="1"/>
      <c r="K180" s="1"/>
      <c r="L180" s="1"/>
      <c r="M180" s="1"/>
      <c r="N180" s="1"/>
      <c r="O180" s="1"/>
      <c r="P180" s="1"/>
    </row>
    <row r="181" spans="2:16" x14ac:dyDescent="0.25">
      <c r="B181" s="1"/>
      <c r="C181" s="1"/>
      <c r="D181" s="1"/>
      <c r="E181" s="1"/>
      <c r="F181" s="1"/>
      <c r="G181" s="1"/>
      <c r="H181" s="1"/>
      <c r="I181" s="1"/>
      <c r="J181" s="1"/>
      <c r="K181" s="1"/>
      <c r="L181" s="1"/>
      <c r="M181" s="1"/>
      <c r="N181" s="1"/>
      <c r="O181" s="1"/>
      <c r="P181" s="1"/>
    </row>
    <row r="182" spans="2:16" x14ac:dyDescent="0.25">
      <c r="B182" s="1"/>
      <c r="C182" s="1"/>
      <c r="D182" s="1"/>
      <c r="E182" s="1"/>
      <c r="F182" s="1"/>
      <c r="G182" s="1"/>
      <c r="H182" s="1"/>
      <c r="I182" s="1"/>
      <c r="J182" s="1"/>
      <c r="K182" s="1"/>
      <c r="L182" s="1"/>
      <c r="M182" s="1"/>
      <c r="N182" s="1"/>
      <c r="O182" s="1"/>
      <c r="P182" s="1"/>
    </row>
    <row r="183" spans="2:16" x14ac:dyDescent="0.25">
      <c r="B183" s="1"/>
      <c r="C183" s="1"/>
      <c r="D183" s="1"/>
      <c r="E183" s="1"/>
      <c r="F183" s="1"/>
      <c r="G183" s="1"/>
      <c r="H183" s="1"/>
      <c r="I183" s="1"/>
      <c r="J183" s="1"/>
      <c r="K183" s="1"/>
      <c r="L183" s="1"/>
      <c r="M183" s="1"/>
      <c r="N183" s="1"/>
      <c r="O183" s="1"/>
      <c r="P183" s="1"/>
    </row>
    <row r="184" spans="2:16" x14ac:dyDescent="0.25">
      <c r="B184" s="1"/>
      <c r="C184" s="1"/>
      <c r="D184" s="1"/>
      <c r="E184" s="1"/>
      <c r="F184" s="1"/>
      <c r="G184" s="1"/>
      <c r="H184" s="1"/>
      <c r="I184" s="1"/>
      <c r="J184" s="1"/>
      <c r="K184" s="1"/>
      <c r="L184" s="1"/>
      <c r="M184" s="1"/>
      <c r="N184" s="1"/>
      <c r="O184" s="1"/>
      <c r="P184" s="1"/>
    </row>
    <row r="185" spans="2:16" x14ac:dyDescent="0.25">
      <c r="B185" s="1"/>
      <c r="C185" s="1"/>
      <c r="D185" s="1"/>
      <c r="E185" s="1"/>
      <c r="F185" s="1"/>
      <c r="G185" s="1"/>
      <c r="H185" s="1"/>
      <c r="I185" s="1"/>
      <c r="J185" s="1"/>
      <c r="K185" s="1"/>
      <c r="L185" s="1"/>
      <c r="M185" s="1"/>
      <c r="N185" s="1"/>
      <c r="O185" s="1"/>
      <c r="P185" s="1"/>
    </row>
    <row r="186" spans="2:16" x14ac:dyDescent="0.25">
      <c r="B186" s="1"/>
      <c r="C186" s="1"/>
      <c r="D186" s="1"/>
      <c r="E186" s="1"/>
      <c r="F186" s="1"/>
      <c r="G186" s="1"/>
      <c r="H186" s="1"/>
      <c r="I186" s="1"/>
      <c r="J186" s="1"/>
      <c r="K186" s="1"/>
      <c r="L186" s="1"/>
      <c r="M186" s="1"/>
      <c r="N186" s="1"/>
      <c r="O186" s="1"/>
      <c r="P186" s="1"/>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2"/>
  <sheetViews>
    <sheetView tabSelected="1" topLeftCell="A76" workbookViewId="0">
      <selection activeCell="D87" sqref="D87"/>
    </sheetView>
  </sheetViews>
  <sheetFormatPr baseColWidth="10" defaultRowHeight="15" x14ac:dyDescent="0.25"/>
  <cols>
    <col min="2" max="2" width="6" customWidth="1"/>
    <col min="3" max="3" width="8.5703125" customWidth="1"/>
    <col min="4" max="4" width="19.5703125" customWidth="1"/>
    <col min="5" max="5" width="23.85546875" customWidth="1"/>
    <col min="6" max="6" width="24.42578125" customWidth="1"/>
    <col min="8" max="8" width="14.5703125" customWidth="1"/>
    <col min="11" max="11" width="5.85546875" customWidth="1"/>
    <col min="12" max="12" width="28.5703125" customWidth="1"/>
    <col min="13" max="13" width="12.140625" customWidth="1"/>
  </cols>
  <sheetData>
    <row r="1" spans="2:13" x14ac:dyDescent="0.25">
      <c r="D1" s="54" t="s">
        <v>0</v>
      </c>
      <c r="E1" s="54"/>
      <c r="F1" s="54"/>
      <c r="G1" s="54"/>
      <c r="H1" s="54"/>
    </row>
    <row r="2" spans="2:13" ht="15.75" thickBot="1" x14ac:dyDescent="0.3">
      <c r="D2" s="54" t="s">
        <v>1</v>
      </c>
      <c r="E2" s="54" t="s">
        <v>49</v>
      </c>
      <c r="F2" s="54"/>
      <c r="G2" s="54" t="s">
        <v>3</v>
      </c>
      <c r="H2" s="54">
        <v>2012</v>
      </c>
    </row>
    <row r="3" spans="2:13" ht="45.75" thickBot="1" x14ac:dyDescent="0.3">
      <c r="B3" s="165" t="s">
        <v>4</v>
      </c>
      <c r="C3" s="166" t="s">
        <v>5</v>
      </c>
      <c r="D3" s="166" t="s">
        <v>6</v>
      </c>
      <c r="E3" s="166" t="s">
        <v>7</v>
      </c>
      <c r="F3" s="166" t="s">
        <v>50</v>
      </c>
      <c r="G3" s="166" t="s">
        <v>8</v>
      </c>
      <c r="H3" s="166" t="s">
        <v>9</v>
      </c>
      <c r="I3" s="166" t="s">
        <v>10</v>
      </c>
      <c r="J3" s="166" t="s">
        <v>11</v>
      </c>
      <c r="K3" s="166" t="s">
        <v>12</v>
      </c>
      <c r="L3" s="166" t="s">
        <v>13</v>
      </c>
      <c r="M3" s="167" t="s">
        <v>14</v>
      </c>
    </row>
    <row r="4" spans="2:13" ht="90" x14ac:dyDescent="0.25">
      <c r="B4" s="163"/>
      <c r="C4" s="164" t="s">
        <v>16</v>
      </c>
      <c r="D4" s="164" t="s">
        <v>17</v>
      </c>
      <c r="E4" s="164" t="s">
        <v>51</v>
      </c>
      <c r="F4" s="164" t="s">
        <v>52</v>
      </c>
      <c r="G4" s="164"/>
      <c r="H4" s="164"/>
      <c r="I4" s="164">
        <v>1</v>
      </c>
      <c r="J4" s="164"/>
      <c r="K4" s="164"/>
      <c r="L4" s="164" t="s">
        <v>53</v>
      </c>
      <c r="M4" s="164" t="s">
        <v>20</v>
      </c>
    </row>
    <row r="5" spans="2:13" ht="22.5" x14ac:dyDescent="0.25">
      <c r="B5" s="33"/>
      <c r="C5" s="34"/>
      <c r="D5" s="34"/>
      <c r="E5" s="34"/>
      <c r="F5" s="34" t="s">
        <v>54</v>
      </c>
      <c r="G5" s="34"/>
      <c r="H5" s="34"/>
      <c r="I5" s="34">
        <v>1</v>
      </c>
      <c r="J5" s="34"/>
      <c r="K5" s="34"/>
      <c r="L5" s="34"/>
      <c r="M5" s="34"/>
    </row>
    <row r="6" spans="2:13" x14ac:dyDescent="0.25">
      <c r="B6" s="33"/>
      <c r="C6" s="34"/>
      <c r="D6" s="34"/>
      <c r="E6" s="34"/>
      <c r="F6" s="34" t="s">
        <v>55</v>
      </c>
      <c r="G6" s="34"/>
      <c r="H6" s="34"/>
      <c r="I6" s="34">
        <v>1</v>
      </c>
      <c r="J6" s="34"/>
      <c r="K6" s="34"/>
      <c r="L6" s="34"/>
      <c r="M6" s="34"/>
    </row>
    <row r="7" spans="2:13" ht="22.5" x14ac:dyDescent="0.25">
      <c r="B7" s="33"/>
      <c r="C7" s="34"/>
      <c r="D7" s="34"/>
      <c r="E7" s="34"/>
      <c r="F7" s="34" t="s">
        <v>56</v>
      </c>
      <c r="G7" s="34"/>
      <c r="H7" s="34"/>
      <c r="I7" s="34">
        <v>1</v>
      </c>
      <c r="J7" s="34"/>
      <c r="K7" s="34"/>
      <c r="L7" s="34"/>
      <c r="M7" s="34"/>
    </row>
    <row r="8" spans="2:13" ht="33.75" x14ac:dyDescent="0.25">
      <c r="B8" s="33"/>
      <c r="C8" s="34"/>
      <c r="D8" s="34"/>
      <c r="E8" s="34"/>
      <c r="F8" s="34" t="s">
        <v>57</v>
      </c>
      <c r="G8" s="34"/>
      <c r="H8" s="34"/>
      <c r="I8" s="34">
        <v>1</v>
      </c>
      <c r="J8" s="34"/>
      <c r="K8" s="34"/>
      <c r="L8" s="34"/>
      <c r="M8" s="34"/>
    </row>
    <row r="9" spans="2:13" x14ac:dyDescent="0.25">
      <c r="B9" s="33"/>
      <c r="C9" s="34"/>
      <c r="D9" s="34"/>
      <c r="E9" s="34"/>
      <c r="F9" s="34" t="s">
        <v>58</v>
      </c>
      <c r="G9" s="34"/>
      <c r="H9" s="34"/>
      <c r="I9" s="34">
        <v>1</v>
      </c>
      <c r="J9" s="34"/>
      <c r="K9" s="34"/>
      <c r="L9" s="34"/>
      <c r="M9" s="34"/>
    </row>
    <row r="10" spans="2:13" ht="22.5" x14ac:dyDescent="0.25">
      <c r="B10" s="33"/>
      <c r="C10" s="34"/>
      <c r="D10" s="34"/>
      <c r="E10" s="34"/>
      <c r="F10" s="34" t="s">
        <v>59</v>
      </c>
      <c r="G10" s="34"/>
      <c r="H10" s="34"/>
      <c r="I10" s="34">
        <v>1</v>
      </c>
      <c r="J10" s="34"/>
      <c r="K10" s="34"/>
      <c r="L10" s="34"/>
      <c r="M10" s="34"/>
    </row>
    <row r="11" spans="2:13" ht="22.5" x14ac:dyDescent="0.25">
      <c r="B11" s="33"/>
      <c r="C11" s="34"/>
      <c r="D11" s="34"/>
      <c r="E11" s="34"/>
      <c r="F11" s="34" t="s">
        <v>60</v>
      </c>
      <c r="G11" s="34"/>
      <c r="H11" s="34"/>
      <c r="I11" s="34">
        <v>1</v>
      </c>
      <c r="J11" s="34"/>
      <c r="K11" s="34"/>
      <c r="L11" s="34"/>
      <c r="M11" s="34"/>
    </row>
    <row r="12" spans="2:13" ht="22.5" x14ac:dyDescent="0.25">
      <c r="B12" s="33" t="s">
        <v>15</v>
      </c>
      <c r="C12" s="34"/>
      <c r="D12" s="34"/>
      <c r="E12" s="34"/>
      <c r="F12" s="34" t="s">
        <v>61</v>
      </c>
      <c r="G12" s="34"/>
      <c r="H12" s="34"/>
      <c r="I12" s="34">
        <v>1</v>
      </c>
      <c r="J12" s="34"/>
      <c r="K12" s="34"/>
      <c r="L12" s="34"/>
      <c r="M12" s="34"/>
    </row>
    <row r="13" spans="2:13" ht="33.75" x14ac:dyDescent="0.25">
      <c r="B13" s="33" t="s">
        <v>15</v>
      </c>
      <c r="C13" s="34"/>
      <c r="D13" s="34"/>
      <c r="E13" s="34"/>
      <c r="F13" s="34" t="s">
        <v>62</v>
      </c>
      <c r="G13" s="34"/>
      <c r="H13" s="34"/>
      <c r="I13" s="34">
        <v>1</v>
      </c>
      <c r="J13" s="34"/>
      <c r="K13" s="34"/>
      <c r="L13" s="34"/>
      <c r="M13" s="34"/>
    </row>
    <row r="14" spans="2:13" ht="22.5" x14ac:dyDescent="0.25">
      <c r="B14" s="33" t="s">
        <v>15</v>
      </c>
      <c r="C14" s="34"/>
      <c r="D14" s="34"/>
      <c r="E14" s="34"/>
      <c r="F14" s="34" t="s">
        <v>63</v>
      </c>
      <c r="G14" s="34"/>
      <c r="H14" s="34"/>
      <c r="I14" s="34">
        <v>1</v>
      </c>
      <c r="J14" s="34"/>
      <c r="K14" s="34"/>
      <c r="L14" s="34"/>
      <c r="M14" s="34"/>
    </row>
    <row r="15" spans="2:13" ht="22.5" x14ac:dyDescent="0.25">
      <c r="B15" s="33" t="s">
        <v>64</v>
      </c>
      <c r="C15" s="34"/>
      <c r="D15" s="34"/>
      <c r="E15" s="34"/>
      <c r="F15" s="34" t="s">
        <v>65</v>
      </c>
      <c r="G15" s="34"/>
      <c r="H15" s="34"/>
      <c r="I15" s="34">
        <v>1</v>
      </c>
      <c r="J15" s="34"/>
      <c r="K15" s="34"/>
      <c r="L15" s="34"/>
      <c r="M15" s="34"/>
    </row>
    <row r="16" spans="2:13" ht="33.75" x14ac:dyDescent="0.25">
      <c r="B16" s="33" t="s">
        <v>64</v>
      </c>
      <c r="C16" s="34"/>
      <c r="D16" s="34"/>
      <c r="E16" s="34"/>
      <c r="F16" s="34" t="s">
        <v>66</v>
      </c>
      <c r="G16" s="34"/>
      <c r="H16" s="34"/>
      <c r="I16" s="34">
        <v>1</v>
      </c>
      <c r="J16" s="34"/>
      <c r="K16" s="34"/>
      <c r="L16" s="34"/>
      <c r="M16" s="34"/>
    </row>
    <row r="17" spans="2:13" ht="33.75" x14ac:dyDescent="0.25">
      <c r="B17" s="33" t="s">
        <v>64</v>
      </c>
      <c r="C17" s="34"/>
      <c r="D17" s="34"/>
      <c r="E17" s="34"/>
      <c r="F17" s="34" t="s">
        <v>67</v>
      </c>
      <c r="G17" s="34"/>
      <c r="H17" s="34"/>
      <c r="I17" s="34">
        <v>1</v>
      </c>
      <c r="J17" s="34"/>
      <c r="K17" s="34"/>
      <c r="L17" s="34"/>
      <c r="M17" s="34"/>
    </row>
    <row r="18" spans="2:13" ht="45" x14ac:dyDescent="0.25">
      <c r="B18" s="33" t="s">
        <v>64</v>
      </c>
      <c r="C18" s="34"/>
      <c r="D18" s="34"/>
      <c r="E18" s="34"/>
      <c r="F18" s="34" t="s">
        <v>68</v>
      </c>
      <c r="G18" s="34"/>
      <c r="H18" s="34"/>
      <c r="I18" s="34">
        <v>1</v>
      </c>
      <c r="J18" s="34"/>
      <c r="K18" s="34"/>
      <c r="L18" s="34"/>
      <c r="M18" s="34"/>
    </row>
    <row r="19" spans="2:13" ht="33.75" x14ac:dyDescent="0.25">
      <c r="B19" s="33" t="s">
        <v>15</v>
      </c>
      <c r="C19" s="34"/>
      <c r="D19" s="34"/>
      <c r="E19" s="34"/>
      <c r="F19" s="34" t="s">
        <v>69</v>
      </c>
      <c r="G19" s="34"/>
      <c r="H19" s="34"/>
      <c r="I19" s="34">
        <v>6</v>
      </c>
      <c r="J19" s="34"/>
      <c r="K19" s="34"/>
      <c r="L19" s="34"/>
      <c r="M19" s="34"/>
    </row>
    <row r="20" spans="2:13" ht="33.75" x14ac:dyDescent="0.25">
      <c r="B20" s="33" t="s">
        <v>15</v>
      </c>
      <c r="C20" s="34"/>
      <c r="D20" s="34"/>
      <c r="E20" s="34"/>
      <c r="F20" s="34" t="s">
        <v>70</v>
      </c>
      <c r="G20" s="34"/>
      <c r="H20" s="34"/>
      <c r="I20" s="34">
        <v>1</v>
      </c>
      <c r="J20" s="34"/>
      <c r="K20" s="34"/>
      <c r="L20" s="34"/>
      <c r="M20" s="34"/>
    </row>
    <row r="21" spans="2:13" ht="22.5" x14ac:dyDescent="0.25">
      <c r="B21" s="33" t="s">
        <v>15</v>
      </c>
      <c r="C21" s="34"/>
      <c r="D21" s="34"/>
      <c r="E21" s="34"/>
      <c r="F21" s="34" t="s">
        <v>71</v>
      </c>
      <c r="G21" s="34"/>
      <c r="H21" s="34"/>
      <c r="I21" s="34">
        <v>1</v>
      </c>
      <c r="J21" s="34"/>
      <c r="K21" s="34"/>
      <c r="L21" s="34"/>
      <c r="M21" s="34"/>
    </row>
    <row r="22" spans="2:13" ht="33.75" x14ac:dyDescent="0.25">
      <c r="B22" s="33" t="s">
        <v>64</v>
      </c>
      <c r="C22" s="34"/>
      <c r="D22" s="34"/>
      <c r="E22" s="34"/>
      <c r="F22" s="34" t="s">
        <v>72</v>
      </c>
      <c r="G22" s="34"/>
      <c r="H22" s="34"/>
      <c r="I22" s="34">
        <v>1</v>
      </c>
      <c r="J22" s="34"/>
      <c r="K22" s="34"/>
      <c r="L22" s="34"/>
      <c r="M22" s="34"/>
    </row>
    <row r="23" spans="2:13" ht="22.5" x14ac:dyDescent="0.25">
      <c r="B23" s="33" t="s">
        <v>64</v>
      </c>
      <c r="C23" s="34"/>
      <c r="D23" s="34"/>
      <c r="E23" s="34"/>
      <c r="F23" s="34" t="s">
        <v>73</v>
      </c>
      <c r="G23" s="34"/>
      <c r="H23" s="34"/>
      <c r="I23" s="34">
        <v>1</v>
      </c>
      <c r="J23" s="34"/>
      <c r="K23" s="34"/>
      <c r="L23" s="34"/>
      <c r="M23" s="34"/>
    </row>
    <row r="24" spans="2:13" ht="33.75" x14ac:dyDescent="0.25">
      <c r="B24" s="33" t="s">
        <v>64</v>
      </c>
      <c r="C24" s="34"/>
      <c r="D24" s="34"/>
      <c r="E24" s="34"/>
      <c r="F24" s="34" t="s">
        <v>74</v>
      </c>
      <c r="G24" s="34"/>
      <c r="H24" s="34"/>
      <c r="I24" s="34">
        <v>1</v>
      </c>
      <c r="J24" s="34"/>
      <c r="K24" s="34"/>
      <c r="L24" s="34"/>
      <c r="M24" s="34"/>
    </row>
    <row r="25" spans="2:13" ht="33.75" x14ac:dyDescent="0.25">
      <c r="B25" s="33" t="s">
        <v>64</v>
      </c>
      <c r="C25" s="34"/>
      <c r="D25" s="34"/>
      <c r="E25" s="34"/>
      <c r="F25" s="34" t="s">
        <v>75</v>
      </c>
      <c r="G25" s="34"/>
      <c r="H25" s="34"/>
      <c r="I25" s="34">
        <v>1</v>
      </c>
      <c r="J25" s="34"/>
      <c r="K25" s="34"/>
      <c r="L25" s="34"/>
      <c r="M25" s="34"/>
    </row>
    <row r="26" spans="2:13" ht="22.5" x14ac:dyDescent="0.25">
      <c r="B26" s="33" t="s">
        <v>64</v>
      </c>
      <c r="C26" s="34"/>
      <c r="D26" s="34"/>
      <c r="E26" s="34"/>
      <c r="F26" s="34" t="s">
        <v>76</v>
      </c>
      <c r="G26" s="34"/>
      <c r="H26" s="34"/>
      <c r="I26" s="34">
        <v>1</v>
      </c>
      <c r="J26" s="34"/>
      <c r="K26" s="34"/>
      <c r="L26" s="34"/>
      <c r="M26" s="34"/>
    </row>
    <row r="27" spans="2:13" ht="33.75" x14ac:dyDescent="0.25">
      <c r="B27" s="35" t="s">
        <v>64</v>
      </c>
      <c r="C27" s="36"/>
      <c r="D27" s="36"/>
      <c r="E27" s="36"/>
      <c r="F27" s="36" t="s">
        <v>77</v>
      </c>
      <c r="G27" s="36"/>
      <c r="H27" s="36"/>
      <c r="I27" s="36">
        <v>1</v>
      </c>
      <c r="J27" s="36"/>
      <c r="K27" s="36"/>
      <c r="L27" s="36"/>
      <c r="M27" s="36"/>
    </row>
    <row r="28" spans="2:13" ht="90" x14ac:dyDescent="0.25">
      <c r="B28" s="33" t="s">
        <v>15</v>
      </c>
      <c r="C28" s="34" t="s">
        <v>16</v>
      </c>
      <c r="D28" s="34" t="s">
        <v>17</v>
      </c>
      <c r="E28" s="34" t="s">
        <v>51</v>
      </c>
      <c r="F28" s="34" t="s">
        <v>78</v>
      </c>
      <c r="G28" s="34"/>
      <c r="H28" s="34"/>
      <c r="I28" s="34">
        <v>2</v>
      </c>
      <c r="J28" s="34"/>
      <c r="K28" s="34"/>
      <c r="L28" s="34" t="s">
        <v>53</v>
      </c>
      <c r="M28" s="34" t="s">
        <v>20</v>
      </c>
    </row>
    <row r="29" spans="2:13" ht="60" customHeight="1" x14ac:dyDescent="0.25">
      <c r="B29" s="33" t="s">
        <v>64</v>
      </c>
      <c r="C29" s="34"/>
      <c r="D29" s="34"/>
      <c r="E29" s="34"/>
      <c r="F29" s="34" t="s">
        <v>79</v>
      </c>
      <c r="G29" s="34"/>
      <c r="H29" s="34"/>
      <c r="I29" s="34">
        <v>12</v>
      </c>
      <c r="J29" s="34"/>
      <c r="K29" s="34"/>
      <c r="L29" s="34"/>
      <c r="M29" s="34"/>
    </row>
    <row r="30" spans="2:13" ht="40.5" customHeight="1" x14ac:dyDescent="0.25">
      <c r="B30" s="33" t="s">
        <v>15</v>
      </c>
      <c r="C30" s="34"/>
      <c r="D30" s="34"/>
      <c r="E30" s="34"/>
      <c r="F30" s="34" t="s">
        <v>80</v>
      </c>
      <c r="G30" s="34"/>
      <c r="H30" s="34"/>
      <c r="I30" s="34">
        <v>1</v>
      </c>
      <c r="J30" s="34"/>
      <c r="K30" s="34"/>
      <c r="L30" s="34"/>
      <c r="M30" s="34"/>
    </row>
    <row r="31" spans="2:13" ht="67.5" customHeight="1" x14ac:dyDescent="0.25">
      <c r="B31" s="33" t="s">
        <v>64</v>
      </c>
      <c r="C31" s="34"/>
      <c r="D31" s="34"/>
      <c r="E31" s="34"/>
      <c r="F31" s="34" t="s">
        <v>81</v>
      </c>
      <c r="G31" s="34"/>
      <c r="H31" s="34"/>
      <c r="I31" s="34">
        <v>1</v>
      </c>
      <c r="J31" s="34"/>
      <c r="K31" s="34"/>
      <c r="L31" s="34"/>
      <c r="M31" s="34"/>
    </row>
    <row r="32" spans="2:13" ht="50.25" customHeight="1" x14ac:dyDescent="0.25">
      <c r="B32" s="33" t="s">
        <v>64</v>
      </c>
      <c r="C32" s="34"/>
      <c r="D32" s="34"/>
      <c r="E32" s="34"/>
      <c r="F32" s="34" t="s">
        <v>82</v>
      </c>
      <c r="G32" s="34"/>
      <c r="H32" s="34"/>
      <c r="I32" s="34">
        <v>1</v>
      </c>
      <c r="J32" s="34"/>
      <c r="K32" s="34"/>
      <c r="L32" s="34"/>
      <c r="M32" s="34"/>
    </row>
    <row r="33" spans="2:13" ht="38.25" customHeight="1" x14ac:dyDescent="0.25">
      <c r="B33" s="33" t="s">
        <v>64</v>
      </c>
      <c r="C33" s="34"/>
      <c r="D33" s="34"/>
      <c r="E33" s="34"/>
      <c r="F33" s="34" t="s">
        <v>83</v>
      </c>
      <c r="G33" s="34"/>
      <c r="H33" s="34"/>
      <c r="I33" s="34">
        <v>1</v>
      </c>
      <c r="J33" s="34"/>
      <c r="K33" s="34"/>
      <c r="L33" s="34"/>
      <c r="M33" s="34"/>
    </row>
    <row r="34" spans="2:13" ht="22.5" x14ac:dyDescent="0.25">
      <c r="B34" s="33" t="s">
        <v>64</v>
      </c>
      <c r="C34" s="34"/>
      <c r="D34" s="34"/>
      <c r="E34" s="34"/>
      <c r="F34" s="34" t="s">
        <v>84</v>
      </c>
      <c r="G34" s="34"/>
      <c r="H34" s="34"/>
      <c r="I34" s="34">
        <v>1</v>
      </c>
      <c r="J34" s="34"/>
      <c r="K34" s="34"/>
      <c r="L34" s="34"/>
      <c r="M34" s="34"/>
    </row>
    <row r="35" spans="2:13" ht="78.75" customHeight="1" x14ac:dyDescent="0.25">
      <c r="B35" s="33" t="s">
        <v>64</v>
      </c>
      <c r="C35" s="34"/>
      <c r="D35" s="34"/>
      <c r="E35" s="34"/>
      <c r="F35" s="34" t="s">
        <v>85</v>
      </c>
      <c r="G35" s="34"/>
      <c r="H35" s="34"/>
      <c r="I35" s="34">
        <v>2</v>
      </c>
      <c r="J35" s="34"/>
      <c r="K35" s="34"/>
      <c r="L35" s="34"/>
      <c r="M35" s="34"/>
    </row>
    <row r="36" spans="2:13" ht="65.25" customHeight="1" x14ac:dyDescent="0.25">
      <c r="B36" s="33" t="s">
        <v>15</v>
      </c>
      <c r="C36" s="34"/>
      <c r="D36" s="34"/>
      <c r="E36" s="34"/>
      <c r="F36" s="34" t="s">
        <v>86</v>
      </c>
      <c r="G36" s="34"/>
      <c r="H36" s="34"/>
      <c r="I36" s="34">
        <v>1</v>
      </c>
      <c r="J36" s="34"/>
      <c r="K36" s="34"/>
      <c r="L36" s="34"/>
      <c r="M36" s="34"/>
    </row>
    <row r="37" spans="2:13" ht="67.5" customHeight="1" x14ac:dyDescent="0.25">
      <c r="B37" s="33" t="s">
        <v>15</v>
      </c>
      <c r="C37" s="34"/>
      <c r="D37" s="34"/>
      <c r="E37" s="34"/>
      <c r="F37" s="34" t="s">
        <v>87</v>
      </c>
      <c r="G37" s="34"/>
      <c r="H37" s="34"/>
      <c r="I37" s="34">
        <v>1</v>
      </c>
      <c r="J37" s="34"/>
      <c r="K37" s="34"/>
      <c r="L37" s="34"/>
      <c r="M37" s="34"/>
    </row>
    <row r="38" spans="2:13" ht="69" customHeight="1" x14ac:dyDescent="0.25">
      <c r="B38" s="33" t="s">
        <v>15</v>
      </c>
      <c r="C38" s="34"/>
      <c r="D38" s="34"/>
      <c r="E38" s="34"/>
      <c r="F38" s="34" t="s">
        <v>88</v>
      </c>
      <c r="G38" s="34"/>
      <c r="H38" s="34"/>
      <c r="I38" s="34">
        <v>1</v>
      </c>
      <c r="J38" s="34"/>
      <c r="K38" s="34"/>
      <c r="L38" s="34"/>
      <c r="M38" s="34"/>
    </row>
    <row r="39" spans="2:13" ht="75.75" customHeight="1" x14ac:dyDescent="0.25">
      <c r="B39" s="33" t="s">
        <v>64</v>
      </c>
      <c r="C39" s="34"/>
      <c r="D39" s="34"/>
      <c r="E39" s="34"/>
      <c r="F39" s="34" t="s">
        <v>89</v>
      </c>
      <c r="G39" s="34"/>
      <c r="H39" s="34"/>
      <c r="I39" s="34">
        <v>2</v>
      </c>
      <c r="J39" s="34"/>
      <c r="K39" s="34"/>
      <c r="L39" s="34"/>
      <c r="M39" s="34"/>
    </row>
    <row r="40" spans="2:13" ht="78" customHeight="1" x14ac:dyDescent="0.25">
      <c r="B40" s="33" t="s">
        <v>64</v>
      </c>
      <c r="C40" s="34"/>
      <c r="D40" s="34"/>
      <c r="E40" s="34"/>
      <c r="F40" s="34" t="s">
        <v>90</v>
      </c>
      <c r="G40" s="34"/>
      <c r="H40" s="34"/>
      <c r="I40" s="34">
        <v>2</v>
      </c>
      <c r="J40" s="34"/>
      <c r="K40" s="34"/>
      <c r="L40" s="34"/>
      <c r="M40" s="34"/>
    </row>
    <row r="41" spans="2:13" ht="81" customHeight="1" x14ac:dyDescent="0.25">
      <c r="B41" s="33" t="s">
        <v>64</v>
      </c>
      <c r="C41" s="34"/>
      <c r="D41" s="34"/>
      <c r="E41" s="34"/>
      <c r="F41" s="34" t="s">
        <v>91</v>
      </c>
      <c r="G41" s="34"/>
      <c r="H41" s="34"/>
      <c r="I41" s="34">
        <v>1</v>
      </c>
      <c r="J41" s="34"/>
      <c r="K41" s="34"/>
      <c r="L41" s="34"/>
      <c r="M41" s="34"/>
    </row>
    <row r="42" spans="2:13" ht="70.5" customHeight="1" x14ac:dyDescent="0.25">
      <c r="B42" s="33" t="s">
        <v>15</v>
      </c>
      <c r="C42" s="34"/>
      <c r="D42" s="34"/>
      <c r="E42" s="34"/>
      <c r="F42" s="34" t="s">
        <v>92</v>
      </c>
      <c r="G42" s="34"/>
      <c r="H42" s="34"/>
      <c r="I42" s="34">
        <v>2</v>
      </c>
      <c r="J42" s="34"/>
      <c r="K42" s="34"/>
      <c r="L42" s="34"/>
      <c r="M42" s="34"/>
    </row>
    <row r="43" spans="2:13" ht="36" customHeight="1" x14ac:dyDescent="0.25">
      <c r="B43" s="33" t="s">
        <v>15</v>
      </c>
      <c r="C43" s="34"/>
      <c r="D43" s="34"/>
      <c r="E43" s="34"/>
      <c r="F43" s="34" t="s">
        <v>93</v>
      </c>
      <c r="G43" s="34"/>
      <c r="H43" s="34"/>
      <c r="I43" s="34">
        <v>1</v>
      </c>
      <c r="J43" s="34"/>
      <c r="K43" s="34"/>
      <c r="L43" s="34"/>
      <c r="M43" s="34"/>
    </row>
    <row r="44" spans="2:13" ht="43.5" customHeight="1" x14ac:dyDescent="0.25">
      <c r="B44" s="33" t="s">
        <v>64</v>
      </c>
      <c r="C44" s="34"/>
      <c r="D44" s="34"/>
      <c r="E44" s="34"/>
      <c r="F44" s="34" t="s">
        <v>94</v>
      </c>
      <c r="G44" s="34"/>
      <c r="H44" s="34"/>
      <c r="I44" s="34">
        <v>2</v>
      </c>
      <c r="J44" s="34"/>
      <c r="K44" s="34"/>
      <c r="L44" s="34"/>
      <c r="M44" s="34"/>
    </row>
    <row r="45" spans="2:13" ht="78.75" customHeight="1" x14ac:dyDescent="0.25">
      <c r="B45" s="33" t="s">
        <v>64</v>
      </c>
      <c r="C45" s="34"/>
      <c r="D45" s="34"/>
      <c r="E45" s="34"/>
      <c r="F45" s="34" t="s">
        <v>95</v>
      </c>
      <c r="G45" s="34"/>
      <c r="H45" s="34"/>
      <c r="I45" s="34">
        <v>1</v>
      </c>
      <c r="J45" s="34"/>
      <c r="K45" s="34"/>
      <c r="L45" s="34"/>
      <c r="M45" s="34"/>
    </row>
    <row r="46" spans="2:13" ht="93.75" customHeight="1" x14ac:dyDescent="0.25">
      <c r="B46" s="33" t="s">
        <v>64</v>
      </c>
      <c r="C46" s="34"/>
      <c r="D46" s="34"/>
      <c r="E46" s="34"/>
      <c r="F46" s="34" t="s">
        <v>96</v>
      </c>
      <c r="G46" s="34"/>
      <c r="H46" s="34"/>
      <c r="I46" s="34">
        <v>1</v>
      </c>
      <c r="J46" s="34"/>
      <c r="K46" s="34"/>
      <c r="L46" s="34"/>
      <c r="M46" s="34"/>
    </row>
    <row r="47" spans="2:13" ht="52.5" customHeight="1" x14ac:dyDescent="0.25">
      <c r="B47" s="33" t="s">
        <v>64</v>
      </c>
      <c r="C47" s="34"/>
      <c r="D47" s="34"/>
      <c r="E47" s="34"/>
      <c r="F47" s="34" t="s">
        <v>97</v>
      </c>
      <c r="G47" s="34"/>
      <c r="H47" s="34"/>
      <c r="I47" s="34">
        <v>1</v>
      </c>
      <c r="J47" s="34"/>
      <c r="K47" s="34"/>
      <c r="L47" s="34"/>
      <c r="M47" s="34"/>
    </row>
    <row r="48" spans="2:13" ht="54" customHeight="1" x14ac:dyDescent="0.25">
      <c r="B48" s="33" t="s">
        <v>64</v>
      </c>
      <c r="C48" s="34"/>
      <c r="D48" s="34"/>
      <c r="E48" s="34"/>
      <c r="F48" s="34" t="s">
        <v>98</v>
      </c>
      <c r="G48" s="34"/>
      <c r="H48" s="34"/>
      <c r="I48" s="34">
        <v>1</v>
      </c>
      <c r="J48" s="34"/>
      <c r="K48" s="34"/>
      <c r="L48" s="34"/>
      <c r="M48" s="34"/>
    </row>
    <row r="49" spans="2:13" ht="77.25" customHeight="1" x14ac:dyDescent="0.25">
      <c r="B49" s="33" t="s">
        <v>64</v>
      </c>
      <c r="C49" s="34"/>
      <c r="D49" s="34"/>
      <c r="E49" s="34"/>
      <c r="F49" s="34" t="s">
        <v>99</v>
      </c>
      <c r="G49" s="34"/>
      <c r="H49" s="34"/>
      <c r="I49" s="34">
        <v>1</v>
      </c>
      <c r="J49" s="34"/>
      <c r="K49" s="34"/>
      <c r="L49" s="34"/>
      <c r="M49" s="34"/>
    </row>
    <row r="50" spans="2:13" ht="86.25" customHeight="1" x14ac:dyDescent="0.25">
      <c r="B50" s="33" t="s">
        <v>64</v>
      </c>
      <c r="C50" s="34"/>
      <c r="D50" s="34"/>
      <c r="E50" s="34"/>
      <c r="F50" s="34" t="s">
        <v>100</v>
      </c>
      <c r="G50" s="34"/>
      <c r="H50" s="34"/>
      <c r="I50" s="34">
        <v>1</v>
      </c>
      <c r="J50" s="34"/>
      <c r="K50" s="34"/>
      <c r="L50" s="34"/>
      <c r="M50" s="34"/>
    </row>
    <row r="51" spans="2:13" ht="33.75" x14ac:dyDescent="0.25">
      <c r="B51" s="33"/>
      <c r="C51" s="34"/>
      <c r="D51" s="34"/>
      <c r="E51" s="34"/>
      <c r="F51" s="34" t="s">
        <v>101</v>
      </c>
      <c r="G51" s="34"/>
      <c r="H51" s="34"/>
      <c r="I51" s="34">
        <v>1</v>
      </c>
      <c r="J51" s="34"/>
      <c r="K51" s="34"/>
      <c r="L51" s="34"/>
      <c r="M51" s="34"/>
    </row>
    <row r="52" spans="2:13" x14ac:dyDescent="0.25">
      <c r="B52" s="33"/>
      <c r="C52" s="34"/>
      <c r="D52" s="34"/>
      <c r="E52" s="34"/>
      <c r="F52" s="34" t="s">
        <v>102</v>
      </c>
      <c r="G52" s="34"/>
      <c r="H52" s="34"/>
      <c r="I52" s="34">
        <v>1</v>
      </c>
      <c r="J52" s="34"/>
      <c r="K52" s="34"/>
      <c r="L52" s="34"/>
      <c r="M52" s="34"/>
    </row>
    <row r="53" spans="2:13" ht="22.5" x14ac:dyDescent="0.25">
      <c r="B53" s="33"/>
      <c r="C53" s="34"/>
      <c r="D53" s="34"/>
      <c r="E53" s="34"/>
      <c r="F53" s="34" t="s">
        <v>103</v>
      </c>
      <c r="G53" s="34"/>
      <c r="H53" s="34"/>
      <c r="I53" s="34">
        <v>1</v>
      </c>
      <c r="J53" s="34"/>
      <c r="K53" s="34"/>
      <c r="L53" s="34"/>
      <c r="M53" s="34"/>
    </row>
    <row r="54" spans="2:13" ht="22.5" x14ac:dyDescent="0.25">
      <c r="B54" s="33" t="s">
        <v>64</v>
      </c>
      <c r="C54" s="34"/>
      <c r="D54" s="34"/>
      <c r="E54" s="34"/>
      <c r="F54" s="34" t="s">
        <v>104</v>
      </c>
      <c r="G54" s="34"/>
      <c r="H54" s="34"/>
      <c r="I54" s="34">
        <v>1</v>
      </c>
      <c r="J54" s="34"/>
      <c r="K54" s="34"/>
      <c r="L54" s="34"/>
      <c r="M54" s="34"/>
    </row>
    <row r="55" spans="2:13" ht="22.5" x14ac:dyDescent="0.25">
      <c r="B55" s="33" t="s">
        <v>64</v>
      </c>
      <c r="C55" s="34"/>
      <c r="D55" s="34"/>
      <c r="E55" s="34"/>
      <c r="F55" s="34" t="s">
        <v>105</v>
      </c>
      <c r="G55" s="34"/>
      <c r="H55" s="34"/>
      <c r="I55" s="34">
        <v>2</v>
      </c>
      <c r="J55" s="34"/>
      <c r="K55" s="34"/>
      <c r="L55" s="34"/>
      <c r="M55" s="34"/>
    </row>
    <row r="56" spans="2:13" ht="45" x14ac:dyDescent="0.25">
      <c r="B56" s="33" t="s">
        <v>64</v>
      </c>
      <c r="C56" s="34"/>
      <c r="D56" s="34"/>
      <c r="E56" s="34"/>
      <c r="F56" s="34" t="s">
        <v>106</v>
      </c>
      <c r="G56" s="34"/>
      <c r="H56" s="34"/>
      <c r="I56" s="34">
        <v>1</v>
      </c>
      <c r="J56" s="34"/>
      <c r="K56" s="34"/>
      <c r="L56" s="34"/>
      <c r="M56" s="34"/>
    </row>
    <row r="57" spans="2:13" ht="33.75" x14ac:dyDescent="0.25">
      <c r="B57" s="33" t="s">
        <v>15</v>
      </c>
      <c r="C57" s="34"/>
      <c r="D57" s="34"/>
      <c r="E57" s="34"/>
      <c r="F57" s="34" t="s">
        <v>107</v>
      </c>
      <c r="G57" s="34"/>
      <c r="H57" s="34"/>
      <c r="I57" s="34">
        <v>1</v>
      </c>
      <c r="J57" s="34"/>
      <c r="K57" s="34"/>
      <c r="L57" s="34"/>
      <c r="M57" s="34"/>
    </row>
    <row r="58" spans="2:13" ht="22.5" x14ac:dyDescent="0.25">
      <c r="B58" s="33"/>
      <c r="C58" s="34"/>
      <c r="D58" s="34"/>
      <c r="E58" s="34"/>
      <c r="F58" s="34" t="s">
        <v>108</v>
      </c>
      <c r="G58" s="34"/>
      <c r="H58" s="34"/>
      <c r="I58" s="34">
        <v>1</v>
      </c>
      <c r="J58" s="34"/>
      <c r="K58" s="34"/>
      <c r="L58" s="34"/>
      <c r="M58" s="34"/>
    </row>
    <row r="59" spans="2:13" ht="90" x14ac:dyDescent="0.25">
      <c r="B59" s="33" t="s">
        <v>15</v>
      </c>
      <c r="C59" s="34" t="s">
        <v>16</v>
      </c>
      <c r="D59" s="34" t="s">
        <v>17</v>
      </c>
      <c r="E59" s="34" t="s">
        <v>51</v>
      </c>
      <c r="F59" s="34" t="s">
        <v>109</v>
      </c>
      <c r="G59" s="34"/>
      <c r="H59" s="34"/>
      <c r="I59" s="34">
        <v>1</v>
      </c>
      <c r="J59" s="34"/>
      <c r="K59" s="34"/>
      <c r="L59" s="34" t="s">
        <v>53</v>
      </c>
      <c r="M59" s="34" t="s">
        <v>20</v>
      </c>
    </row>
    <row r="60" spans="2:13" ht="22.5" x14ac:dyDescent="0.25">
      <c r="B60" s="33" t="s">
        <v>64</v>
      </c>
      <c r="C60" s="34"/>
      <c r="D60" s="34"/>
      <c r="E60" s="34"/>
      <c r="F60" s="34" t="s">
        <v>110</v>
      </c>
      <c r="G60" s="34"/>
      <c r="H60" s="34"/>
      <c r="I60" s="34">
        <v>1</v>
      </c>
      <c r="J60" s="34"/>
      <c r="K60" s="34"/>
      <c r="L60" s="34"/>
      <c r="M60" s="34"/>
    </row>
    <row r="61" spans="2:13" ht="22.5" x14ac:dyDescent="0.25">
      <c r="B61" s="33" t="s">
        <v>15</v>
      </c>
      <c r="C61" s="34"/>
      <c r="D61" s="34"/>
      <c r="E61" s="34"/>
      <c r="F61" s="34" t="s">
        <v>111</v>
      </c>
      <c r="G61" s="34"/>
      <c r="H61" s="34"/>
      <c r="I61" s="34">
        <v>1</v>
      </c>
      <c r="J61" s="34"/>
      <c r="K61" s="34"/>
      <c r="L61" s="34"/>
      <c r="M61" s="34"/>
    </row>
    <row r="62" spans="2:13" ht="33.75" x14ac:dyDescent="0.25">
      <c r="B62" s="33" t="s">
        <v>15</v>
      </c>
      <c r="C62" s="34"/>
      <c r="D62" s="34"/>
      <c r="E62" s="34"/>
      <c r="F62" s="34" t="s">
        <v>112</v>
      </c>
      <c r="G62" s="34"/>
      <c r="H62" s="34"/>
      <c r="I62" s="34">
        <v>1</v>
      </c>
      <c r="J62" s="34"/>
      <c r="K62" s="34"/>
      <c r="L62" s="34"/>
      <c r="M62" s="34"/>
    </row>
    <row r="63" spans="2:13" ht="22.5" x14ac:dyDescent="0.25">
      <c r="B63" s="33" t="s">
        <v>15</v>
      </c>
      <c r="C63" s="34"/>
      <c r="D63" s="34"/>
      <c r="E63" s="34"/>
      <c r="F63" s="34" t="s">
        <v>113</v>
      </c>
      <c r="G63" s="34"/>
      <c r="H63" s="34"/>
      <c r="I63" s="34">
        <v>1</v>
      </c>
      <c r="J63" s="34"/>
      <c r="K63" s="34"/>
      <c r="L63" s="34"/>
      <c r="M63" s="34"/>
    </row>
    <row r="64" spans="2:13" ht="33.75" x14ac:dyDescent="0.25">
      <c r="B64" s="33" t="s">
        <v>64</v>
      </c>
      <c r="C64" s="34"/>
      <c r="D64" s="34"/>
      <c r="E64" s="34"/>
      <c r="F64" s="34" t="s">
        <v>114</v>
      </c>
      <c r="G64" s="34"/>
      <c r="H64" s="34"/>
      <c r="I64" s="34">
        <v>1</v>
      </c>
      <c r="J64" s="34"/>
      <c r="K64" s="34"/>
      <c r="L64" s="34"/>
      <c r="M64" s="34"/>
    </row>
    <row r="65" spans="2:13" x14ac:dyDescent="0.25">
      <c r="B65" s="33"/>
      <c r="C65" s="34"/>
      <c r="D65" s="34"/>
      <c r="E65" s="34"/>
      <c r="F65" s="34" t="s">
        <v>115</v>
      </c>
      <c r="G65" s="34"/>
      <c r="H65" s="34"/>
      <c r="I65" s="34">
        <v>1</v>
      </c>
      <c r="J65" s="34"/>
      <c r="K65" s="34"/>
      <c r="L65" s="34"/>
      <c r="M65" s="34"/>
    </row>
    <row r="66" spans="2:13" ht="33.75" x14ac:dyDescent="0.25">
      <c r="B66" s="33" t="s">
        <v>15</v>
      </c>
      <c r="C66" s="34"/>
      <c r="D66" s="34"/>
      <c r="E66" s="34"/>
      <c r="F66" s="34" t="s">
        <v>116</v>
      </c>
      <c r="G66" s="34"/>
      <c r="H66" s="34"/>
      <c r="I66" s="34">
        <v>2</v>
      </c>
      <c r="J66" s="34"/>
      <c r="K66" s="34"/>
      <c r="L66" s="34"/>
      <c r="M66" s="34"/>
    </row>
    <row r="67" spans="2:13" ht="33.75" x14ac:dyDescent="0.25">
      <c r="B67" s="33" t="s">
        <v>117</v>
      </c>
      <c r="C67" s="34"/>
      <c r="D67" s="34"/>
      <c r="E67" s="34"/>
      <c r="F67" s="34" t="s">
        <v>118</v>
      </c>
      <c r="G67" s="34"/>
      <c r="H67" s="34">
        <v>1</v>
      </c>
      <c r="I67" s="34">
        <v>1</v>
      </c>
      <c r="J67" s="34">
        <v>145000000</v>
      </c>
      <c r="K67" s="34"/>
      <c r="L67" s="34"/>
      <c r="M67" s="34"/>
    </row>
    <row r="68" spans="2:13" ht="33.75" x14ac:dyDescent="0.25">
      <c r="B68" s="33" t="s">
        <v>117</v>
      </c>
      <c r="C68" s="34"/>
      <c r="D68" s="34"/>
      <c r="E68" s="34"/>
      <c r="F68" s="34" t="s">
        <v>119</v>
      </c>
      <c r="G68" s="34"/>
      <c r="H68" s="34">
        <v>1</v>
      </c>
      <c r="I68" s="34">
        <v>1</v>
      </c>
      <c r="J68" s="34">
        <v>145000000</v>
      </c>
      <c r="K68" s="34"/>
      <c r="L68" s="34"/>
      <c r="M68" s="34"/>
    </row>
    <row r="69" spans="2:13" ht="22.5" x14ac:dyDescent="0.25">
      <c r="B69" s="33" t="s">
        <v>64</v>
      </c>
      <c r="C69" s="34"/>
      <c r="D69" s="34"/>
      <c r="E69" s="34"/>
      <c r="F69" s="34" t="s">
        <v>120</v>
      </c>
      <c r="G69" s="34"/>
      <c r="H69" s="34"/>
      <c r="I69" s="34">
        <v>1</v>
      </c>
      <c r="J69" s="34"/>
      <c r="K69" s="34"/>
      <c r="L69" s="34"/>
      <c r="M69" s="34"/>
    </row>
    <row r="70" spans="2:13" ht="33.75" x14ac:dyDescent="0.25">
      <c r="B70" s="33" t="s">
        <v>64</v>
      </c>
      <c r="C70" s="34"/>
      <c r="D70" s="34"/>
      <c r="E70" s="34"/>
      <c r="F70" s="34" t="s">
        <v>121</v>
      </c>
      <c r="G70" s="34"/>
      <c r="H70" s="34"/>
      <c r="I70" s="34">
        <v>1</v>
      </c>
      <c r="J70" s="34"/>
      <c r="K70" s="34"/>
      <c r="L70" s="34"/>
      <c r="M70" s="34"/>
    </row>
    <row r="71" spans="2:13" ht="22.5" x14ac:dyDescent="0.25">
      <c r="B71" s="33" t="s">
        <v>15</v>
      </c>
      <c r="C71" s="34"/>
      <c r="D71" s="34"/>
      <c r="E71" s="34"/>
      <c r="F71" s="34" t="s">
        <v>122</v>
      </c>
      <c r="G71" s="34"/>
      <c r="H71" s="34"/>
      <c r="I71" s="34">
        <v>1</v>
      </c>
      <c r="J71" s="34"/>
      <c r="K71" s="34"/>
      <c r="L71" s="34"/>
      <c r="M71" s="34"/>
    </row>
    <row r="72" spans="2:13" ht="22.5" x14ac:dyDescent="0.25">
      <c r="B72" s="33" t="s">
        <v>64</v>
      </c>
      <c r="C72" s="34"/>
      <c r="D72" s="34"/>
      <c r="E72" s="34"/>
      <c r="F72" s="34" t="s">
        <v>123</v>
      </c>
      <c r="G72" s="34"/>
      <c r="H72" s="34"/>
      <c r="I72" s="34">
        <v>2</v>
      </c>
      <c r="J72" s="34"/>
      <c r="K72" s="34"/>
      <c r="L72" s="34"/>
      <c r="M72" s="34"/>
    </row>
    <row r="73" spans="2:13" ht="22.5" x14ac:dyDescent="0.25">
      <c r="B73" s="33" t="s">
        <v>64</v>
      </c>
      <c r="C73" s="34"/>
      <c r="D73" s="34"/>
      <c r="E73" s="34"/>
      <c r="F73" s="34" t="s">
        <v>124</v>
      </c>
      <c r="G73" s="34"/>
      <c r="H73" s="34"/>
      <c r="I73" s="34">
        <v>1</v>
      </c>
      <c r="J73" s="34"/>
      <c r="K73" s="34"/>
      <c r="L73" s="34"/>
      <c r="M73" s="34"/>
    </row>
    <row r="74" spans="2:13" ht="33.75" x14ac:dyDescent="0.25">
      <c r="B74" s="33" t="s">
        <v>64</v>
      </c>
      <c r="C74" s="34"/>
      <c r="D74" s="34"/>
      <c r="E74" s="34"/>
      <c r="F74" s="34" t="s">
        <v>125</v>
      </c>
      <c r="G74" s="34"/>
      <c r="H74" s="34"/>
      <c r="I74" s="34">
        <v>1</v>
      </c>
      <c r="J74" s="34"/>
      <c r="K74" s="34"/>
      <c r="L74" s="34"/>
      <c r="M74" s="34"/>
    </row>
    <row r="75" spans="2:13" ht="22.5" x14ac:dyDescent="0.25">
      <c r="B75" s="33" t="s">
        <v>64</v>
      </c>
      <c r="C75" s="34"/>
      <c r="D75" s="34"/>
      <c r="E75" s="34"/>
      <c r="F75" s="34" t="s">
        <v>126</v>
      </c>
      <c r="G75" s="34"/>
      <c r="H75" s="34"/>
      <c r="I75" s="34">
        <v>1</v>
      </c>
      <c r="J75" s="34"/>
      <c r="K75" s="34"/>
      <c r="L75" s="34"/>
      <c r="M75" s="34"/>
    </row>
    <row r="76" spans="2:13" x14ac:dyDescent="0.25">
      <c r="B76" s="33" t="s">
        <v>15</v>
      </c>
      <c r="C76" s="34"/>
      <c r="D76" s="34"/>
      <c r="E76" s="34"/>
      <c r="F76" s="34" t="s">
        <v>127</v>
      </c>
      <c r="G76" s="34"/>
      <c r="H76" s="34"/>
      <c r="I76" s="34">
        <v>1</v>
      </c>
      <c r="J76" s="34"/>
      <c r="K76" s="34"/>
      <c r="L76" s="34"/>
      <c r="M76" s="34"/>
    </row>
    <row r="77" spans="2:13" x14ac:dyDescent="0.25">
      <c r="B77" s="33" t="s">
        <v>15</v>
      </c>
      <c r="C77" s="34"/>
      <c r="D77" s="34"/>
      <c r="E77" s="34"/>
      <c r="F77" s="34" t="s">
        <v>128</v>
      </c>
      <c r="G77" s="34"/>
      <c r="H77" s="34"/>
      <c r="I77" s="34">
        <v>1</v>
      </c>
      <c r="J77" s="34"/>
      <c r="K77" s="34"/>
      <c r="L77" s="34"/>
      <c r="M77" s="34"/>
    </row>
    <row r="78" spans="2:13" ht="33.75" x14ac:dyDescent="0.25">
      <c r="B78" s="33" t="s">
        <v>64</v>
      </c>
      <c r="C78" s="34"/>
      <c r="D78" s="34"/>
      <c r="E78" s="34"/>
      <c r="F78" s="34" t="s">
        <v>130</v>
      </c>
      <c r="G78" s="34"/>
      <c r="H78" s="34"/>
      <c r="I78" s="34">
        <v>1</v>
      </c>
      <c r="J78" s="34"/>
      <c r="K78" s="34"/>
      <c r="L78" s="34"/>
      <c r="M78" s="34"/>
    </row>
    <row r="79" spans="2:13" x14ac:dyDescent="0.25">
      <c r="B79" s="142" t="s">
        <v>15</v>
      </c>
      <c r="C79" s="143"/>
      <c r="D79" s="143"/>
      <c r="E79" s="143"/>
      <c r="F79" s="143" t="s">
        <v>131</v>
      </c>
      <c r="G79" s="143"/>
      <c r="H79" s="143"/>
      <c r="I79" s="143">
        <v>1</v>
      </c>
      <c r="J79" s="143"/>
      <c r="K79" s="143"/>
      <c r="L79" s="143"/>
      <c r="M79" s="143"/>
    </row>
    <row r="80" spans="2:13" ht="22.5" x14ac:dyDescent="0.25">
      <c r="B80" s="33"/>
      <c r="C80" s="34"/>
      <c r="D80" s="34"/>
      <c r="E80" s="34"/>
      <c r="F80" s="34" t="s">
        <v>129</v>
      </c>
      <c r="G80" s="34"/>
      <c r="H80" s="34"/>
      <c r="I80" s="34">
        <v>1</v>
      </c>
      <c r="J80" s="34"/>
      <c r="K80" s="34"/>
      <c r="L80" s="34"/>
      <c r="M80" s="34"/>
    </row>
    <row r="81" spans="2:13" ht="22.5" customHeight="1" x14ac:dyDescent="0.25">
      <c r="B81" s="34"/>
      <c r="C81" s="34"/>
      <c r="D81" s="34"/>
      <c r="E81" s="34"/>
      <c r="F81" s="172" t="s">
        <v>935</v>
      </c>
      <c r="G81" s="34"/>
      <c r="H81" s="34"/>
      <c r="I81" s="34"/>
      <c r="J81" s="34"/>
      <c r="K81" s="34"/>
      <c r="L81" s="34"/>
      <c r="M81" s="177" t="s">
        <v>919</v>
      </c>
    </row>
    <row r="82" spans="2:13" ht="22.5" x14ac:dyDescent="0.25">
      <c r="B82" s="34"/>
      <c r="C82" s="34"/>
      <c r="D82" s="34"/>
      <c r="E82" s="34"/>
      <c r="F82" s="172" t="s">
        <v>934</v>
      </c>
      <c r="G82" s="34"/>
      <c r="H82" s="34"/>
      <c r="I82" s="34"/>
      <c r="J82" s="34"/>
      <c r="K82" s="34"/>
      <c r="L82" s="34"/>
      <c r="M82" s="177"/>
    </row>
    <row r="83" spans="2:13" ht="22.5" x14ac:dyDescent="0.25">
      <c r="B83" s="34"/>
      <c r="C83" s="34"/>
      <c r="D83" s="34"/>
      <c r="E83" s="34"/>
      <c r="F83" s="172" t="s">
        <v>933</v>
      </c>
      <c r="G83" s="34"/>
      <c r="H83" s="34"/>
      <c r="I83" s="34"/>
      <c r="J83" s="34"/>
      <c r="K83" s="34"/>
      <c r="L83" s="34"/>
      <c r="M83" s="177"/>
    </row>
    <row r="84" spans="2:13" ht="34.5" x14ac:dyDescent="0.25">
      <c r="B84" s="171"/>
      <c r="C84" s="171"/>
      <c r="D84" s="171"/>
      <c r="E84" s="171"/>
      <c r="F84" s="173" t="s">
        <v>936</v>
      </c>
      <c r="G84" s="171"/>
      <c r="H84" s="171"/>
      <c r="I84" s="171"/>
      <c r="J84" s="171"/>
      <c r="K84" s="171"/>
      <c r="L84" s="171"/>
      <c r="M84" s="177"/>
    </row>
    <row r="85" spans="2:13" ht="34.5" x14ac:dyDescent="0.25">
      <c r="B85" s="171"/>
      <c r="C85" s="171"/>
      <c r="D85" s="171"/>
      <c r="E85" s="171"/>
      <c r="F85" s="173" t="s">
        <v>937</v>
      </c>
      <c r="G85" s="171"/>
      <c r="H85" s="171"/>
      <c r="I85" s="171"/>
      <c r="J85" s="171"/>
      <c r="K85" s="171"/>
      <c r="L85" s="171"/>
      <c r="M85" s="177"/>
    </row>
    <row r="86" spans="2:13" ht="23.25" x14ac:dyDescent="0.25">
      <c r="B86" s="171"/>
      <c r="C86" s="171"/>
      <c r="D86" s="171"/>
      <c r="E86" s="171"/>
      <c r="F86" s="173" t="s">
        <v>938</v>
      </c>
      <c r="G86" s="171"/>
      <c r="H86" s="171"/>
      <c r="I86" s="171"/>
      <c r="J86" s="171"/>
      <c r="K86" s="171"/>
      <c r="L86" s="171"/>
      <c r="M86" s="177"/>
    </row>
    <row r="87" spans="2:13" ht="34.5" x14ac:dyDescent="0.25">
      <c r="B87" s="171"/>
      <c r="C87" s="171"/>
      <c r="D87" s="171"/>
      <c r="E87" s="171"/>
      <c r="F87" s="173" t="s">
        <v>939</v>
      </c>
      <c r="G87" s="171"/>
      <c r="H87" s="171"/>
      <c r="I87" s="171"/>
      <c r="J87" s="171"/>
      <c r="K87" s="171"/>
      <c r="L87" s="171"/>
      <c r="M87" s="177"/>
    </row>
    <row r="88" spans="2:13" ht="23.25" x14ac:dyDescent="0.25">
      <c r="B88" s="171"/>
      <c r="C88" s="171"/>
      <c r="D88" s="171"/>
      <c r="E88" s="171"/>
      <c r="F88" s="173" t="s">
        <v>941</v>
      </c>
      <c r="G88" s="171"/>
      <c r="H88" s="171"/>
      <c r="I88" s="171"/>
      <c r="J88" s="171"/>
      <c r="K88" s="171"/>
      <c r="L88" s="171"/>
      <c r="M88" s="177"/>
    </row>
    <row r="89" spans="2:13" ht="34.5" x14ac:dyDescent="0.25">
      <c r="B89" s="171"/>
      <c r="C89" s="171"/>
      <c r="D89" s="171"/>
      <c r="E89" s="171"/>
      <c r="F89" s="173" t="s">
        <v>940</v>
      </c>
      <c r="G89" s="171"/>
      <c r="H89" s="171"/>
      <c r="I89" s="171"/>
      <c r="J89" s="171"/>
      <c r="K89" s="171"/>
      <c r="L89" s="171"/>
      <c r="M89" s="177"/>
    </row>
    <row r="90" spans="2:13" ht="34.5" x14ac:dyDescent="0.25">
      <c r="B90" s="171"/>
      <c r="C90" s="171"/>
      <c r="D90" s="171"/>
      <c r="E90" s="171"/>
      <c r="F90" s="173" t="s">
        <v>944</v>
      </c>
      <c r="G90" s="171"/>
      <c r="H90" s="171"/>
      <c r="I90" s="171"/>
      <c r="J90" s="171"/>
      <c r="K90" s="171"/>
      <c r="L90" s="171"/>
      <c r="M90" s="177"/>
    </row>
    <row r="91" spans="2:13" x14ac:dyDescent="0.25">
      <c r="B91" s="171"/>
      <c r="C91" s="171"/>
      <c r="D91" s="171"/>
      <c r="E91" s="171"/>
      <c r="F91" s="173"/>
      <c r="G91" s="171"/>
      <c r="H91" s="171"/>
      <c r="I91" s="171"/>
      <c r="J91" s="171"/>
      <c r="K91" s="171"/>
      <c r="L91" s="171"/>
      <c r="M91" s="178"/>
    </row>
    <row r="92" spans="2:13" ht="15.75" thickBot="1" x14ac:dyDescent="0.3">
      <c r="B92" s="168" t="s">
        <v>48</v>
      </c>
      <c r="C92" s="169"/>
      <c r="D92" s="169"/>
      <c r="E92" s="169"/>
      <c r="F92" s="169"/>
      <c r="G92" s="169"/>
      <c r="H92" s="169"/>
      <c r="I92" s="169"/>
      <c r="J92" s="169">
        <f>SUM(J79:J79)</f>
        <v>0</v>
      </c>
      <c r="K92" s="169"/>
      <c r="L92" s="169"/>
      <c r="M92" s="170"/>
    </row>
  </sheetData>
  <mergeCells count="1">
    <mergeCell ref="M81:M90"/>
  </mergeCells>
  <pageMargins left="0.75" right="0.75" top="1" bottom="1" header="0.5" footer="0.5"/>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workbookViewId="0">
      <selection activeCell="M10" sqref="M10"/>
    </sheetView>
  </sheetViews>
  <sheetFormatPr baseColWidth="10" defaultRowHeight="15" x14ac:dyDescent="0.25"/>
  <cols>
    <col min="1" max="1" width="3.140625" customWidth="1"/>
    <col min="2" max="2" width="7.140625" customWidth="1"/>
    <col min="3" max="3" width="14.5703125" customWidth="1"/>
    <col min="4" max="4" width="24.28515625" customWidth="1"/>
    <col min="5" max="5" width="9.5703125" customWidth="1"/>
    <col min="8" max="8" width="9.140625" customWidth="1"/>
  </cols>
  <sheetData>
    <row r="1" spans="2:11" x14ac:dyDescent="0.25">
      <c r="D1" s="54" t="s">
        <v>0</v>
      </c>
      <c r="E1" s="54"/>
      <c r="F1" s="54"/>
      <c r="G1" s="54"/>
      <c r="H1" s="54"/>
    </row>
    <row r="2" spans="2:11" ht="15.75" thickBot="1" x14ac:dyDescent="0.3">
      <c r="D2" s="54" t="s">
        <v>781</v>
      </c>
      <c r="E2" s="54" t="s">
        <v>180</v>
      </c>
      <c r="F2" s="54"/>
      <c r="G2" s="54" t="s">
        <v>3</v>
      </c>
      <c r="H2" s="54">
        <v>2012</v>
      </c>
    </row>
    <row r="3" spans="2:11" ht="32.25" customHeight="1" thickTop="1" thickBot="1" x14ac:dyDescent="0.3">
      <c r="B3" s="61" t="s">
        <v>927</v>
      </c>
      <c r="C3" s="57" t="s">
        <v>654</v>
      </c>
      <c r="D3" s="58" t="s">
        <v>782</v>
      </c>
      <c r="E3" s="59" t="s">
        <v>783</v>
      </c>
      <c r="F3" s="60" t="s">
        <v>8</v>
      </c>
      <c r="G3" s="60" t="s">
        <v>9</v>
      </c>
      <c r="H3" s="60" t="s">
        <v>10</v>
      </c>
      <c r="I3" s="60" t="s">
        <v>226</v>
      </c>
      <c r="J3" s="60" t="s">
        <v>227</v>
      </c>
      <c r="K3" s="60" t="s">
        <v>13</v>
      </c>
    </row>
    <row r="4" spans="2:11" ht="30" x14ac:dyDescent="0.25">
      <c r="B4" s="4"/>
      <c r="C4" s="5" t="s">
        <v>784</v>
      </c>
      <c r="D4" s="5" t="s">
        <v>785</v>
      </c>
      <c r="E4" s="5" t="s">
        <v>235</v>
      </c>
      <c r="F4" s="5"/>
      <c r="G4" s="5"/>
      <c r="H4" s="5">
        <v>45</v>
      </c>
      <c r="I4" s="5"/>
      <c r="J4" s="5"/>
      <c r="K4" s="5"/>
    </row>
    <row r="5" spans="2:11" ht="30" x14ac:dyDescent="0.25">
      <c r="B5" s="4"/>
      <c r="C5" s="5" t="s">
        <v>786</v>
      </c>
      <c r="D5" s="5" t="s">
        <v>787</v>
      </c>
      <c r="E5" s="5" t="s">
        <v>235</v>
      </c>
      <c r="F5" s="5"/>
      <c r="G5" s="5"/>
      <c r="H5" s="5">
        <v>40</v>
      </c>
      <c r="I5" s="5"/>
      <c r="J5" s="5"/>
      <c r="K5" s="5"/>
    </row>
    <row r="6" spans="2:11" ht="30" x14ac:dyDescent="0.25">
      <c r="B6" s="4"/>
      <c r="C6" s="5" t="s">
        <v>788</v>
      </c>
      <c r="D6" s="5" t="s">
        <v>789</v>
      </c>
      <c r="E6" s="5" t="s">
        <v>235</v>
      </c>
      <c r="F6" s="5"/>
      <c r="G6" s="5"/>
      <c r="H6" s="5">
        <v>40</v>
      </c>
      <c r="I6" s="5"/>
      <c r="J6" s="5"/>
      <c r="K6" s="5"/>
    </row>
    <row r="7" spans="2:11" ht="30" x14ac:dyDescent="0.25">
      <c r="B7" s="4"/>
      <c r="C7" s="5" t="s">
        <v>790</v>
      </c>
      <c r="D7" s="5" t="s">
        <v>791</v>
      </c>
      <c r="E7" s="5" t="s">
        <v>235</v>
      </c>
      <c r="F7" s="5"/>
      <c r="G7" s="5"/>
      <c r="H7" s="5">
        <v>45</v>
      </c>
      <c r="I7" s="5"/>
      <c r="J7" s="5"/>
      <c r="K7" s="5"/>
    </row>
    <row r="8" spans="2:11" ht="30" x14ac:dyDescent="0.25">
      <c r="B8" s="4"/>
      <c r="C8" s="5" t="s">
        <v>792</v>
      </c>
      <c r="D8" s="5" t="s">
        <v>793</v>
      </c>
      <c r="E8" s="5" t="s">
        <v>235</v>
      </c>
      <c r="F8" s="5"/>
      <c r="G8" s="5"/>
      <c r="H8" s="5">
        <v>6</v>
      </c>
      <c r="I8" s="5"/>
      <c r="J8" s="5"/>
      <c r="K8" s="5"/>
    </row>
    <row r="9" spans="2:11" ht="30" x14ac:dyDescent="0.25">
      <c r="B9" s="4"/>
      <c r="C9" s="5" t="s">
        <v>794</v>
      </c>
      <c r="D9" s="5" t="s">
        <v>795</v>
      </c>
      <c r="E9" s="5" t="s">
        <v>235</v>
      </c>
      <c r="F9" s="5"/>
      <c r="G9" s="5"/>
      <c r="H9" s="5">
        <v>6</v>
      </c>
      <c r="I9" s="5"/>
      <c r="J9" s="5"/>
      <c r="K9" s="5"/>
    </row>
    <row r="10" spans="2:11" ht="60" x14ac:dyDescent="0.25">
      <c r="B10" s="4"/>
      <c r="C10" s="5" t="s">
        <v>796</v>
      </c>
      <c r="D10" s="5" t="s">
        <v>797</v>
      </c>
      <c r="E10" s="5" t="s">
        <v>235</v>
      </c>
      <c r="F10" s="5"/>
      <c r="G10" s="5"/>
      <c r="H10" s="5">
        <v>48</v>
      </c>
      <c r="I10" s="5"/>
      <c r="J10" s="5"/>
      <c r="K10" s="5"/>
    </row>
    <row r="11" spans="2:11" ht="30" x14ac:dyDescent="0.25">
      <c r="B11" s="4"/>
      <c r="C11" s="5" t="s">
        <v>798</v>
      </c>
      <c r="D11" s="5" t="s">
        <v>799</v>
      </c>
      <c r="E11" s="5" t="s">
        <v>235</v>
      </c>
      <c r="F11" s="5"/>
      <c r="G11" s="5"/>
      <c r="H11" s="5">
        <v>12</v>
      </c>
      <c r="I11" s="5"/>
      <c r="J11" s="5"/>
      <c r="K11" s="5"/>
    </row>
    <row r="12" spans="2:11" ht="45" x14ac:dyDescent="0.25">
      <c r="B12" s="4"/>
      <c r="C12" s="5" t="s">
        <v>800</v>
      </c>
      <c r="D12" s="5" t="s">
        <v>801</v>
      </c>
      <c r="E12" s="5" t="s">
        <v>235</v>
      </c>
      <c r="F12" s="5"/>
      <c r="G12" s="5"/>
      <c r="H12" s="5">
        <v>12</v>
      </c>
      <c r="I12" s="5"/>
      <c r="J12" s="5"/>
      <c r="K12" s="5"/>
    </row>
    <row r="13" spans="2:11" ht="45" x14ac:dyDescent="0.25">
      <c r="B13" s="4"/>
      <c r="C13" s="5" t="s">
        <v>802</v>
      </c>
      <c r="D13" s="5" t="s">
        <v>803</v>
      </c>
      <c r="E13" s="5" t="s">
        <v>235</v>
      </c>
      <c r="F13" s="5"/>
      <c r="G13" s="5"/>
      <c r="H13" s="5">
        <v>4</v>
      </c>
      <c r="I13" s="5"/>
      <c r="J13" s="5"/>
      <c r="K13" s="5"/>
    </row>
    <row r="14" spans="2:11" ht="45" x14ac:dyDescent="0.25">
      <c r="B14" s="4"/>
      <c r="C14" s="5" t="s">
        <v>804</v>
      </c>
      <c r="D14" s="5" t="s">
        <v>805</v>
      </c>
      <c r="E14" s="5" t="s">
        <v>235</v>
      </c>
      <c r="F14" s="5"/>
      <c r="G14" s="5"/>
      <c r="H14" s="5">
        <v>8</v>
      </c>
      <c r="I14" s="5"/>
      <c r="J14" s="5"/>
      <c r="K14" s="5"/>
    </row>
    <row r="15" spans="2:11" ht="30.75" thickBot="1" x14ac:dyDescent="0.3">
      <c r="B15" s="46"/>
      <c r="C15" s="41" t="s">
        <v>806</v>
      </c>
      <c r="D15" s="41" t="s">
        <v>807</v>
      </c>
      <c r="E15" s="41" t="s">
        <v>235</v>
      </c>
      <c r="F15" s="41"/>
      <c r="G15" s="41"/>
      <c r="H15" s="41">
        <v>4</v>
      </c>
      <c r="I15" s="41"/>
      <c r="J15" s="41"/>
      <c r="K15" s="41"/>
    </row>
    <row r="16" spans="2:11" ht="15.75" thickBot="1" x14ac:dyDescent="0.3">
      <c r="B16" s="56" t="s">
        <v>808</v>
      </c>
      <c r="C16" s="50"/>
      <c r="D16" s="50"/>
      <c r="E16" s="50"/>
      <c r="F16" s="50"/>
      <c r="G16" s="50"/>
      <c r="H16" s="50">
        <f>SUM(H4:H15)</f>
        <v>270</v>
      </c>
      <c r="I16" s="50">
        <f>SUM(I15:I15)</f>
        <v>0</v>
      </c>
      <c r="J16" s="50"/>
      <c r="K16" s="50"/>
    </row>
    <row r="17" spans="2:11" x14ac:dyDescent="0.25">
      <c r="B17" s="1"/>
      <c r="C17" s="1"/>
      <c r="D17" s="1"/>
      <c r="E17" s="1"/>
      <c r="F17" s="1"/>
      <c r="G17" s="1"/>
      <c r="H17" s="1"/>
      <c r="I17" s="1"/>
      <c r="J17" s="1"/>
      <c r="K17" s="1"/>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2"/>
  <sheetViews>
    <sheetView topLeftCell="A13" workbookViewId="0">
      <selection activeCell="B3" sqref="B3"/>
    </sheetView>
  </sheetViews>
  <sheetFormatPr baseColWidth="10" defaultRowHeight="15" x14ac:dyDescent="0.25"/>
  <cols>
    <col min="1" max="1" width="3.7109375" customWidth="1"/>
    <col min="3" max="3" width="35.5703125" customWidth="1"/>
    <col min="4" max="4" width="34.85546875" customWidth="1"/>
    <col min="5" max="5" width="7.140625" customWidth="1"/>
    <col min="7" max="7" width="13" bestFit="1" customWidth="1"/>
    <col min="8" max="8" width="9" customWidth="1"/>
    <col min="9" max="9" width="10.28515625" customWidth="1"/>
    <col min="10" max="10" width="11.28515625" customWidth="1"/>
  </cols>
  <sheetData>
    <row r="1" spans="2:10" x14ac:dyDescent="0.25">
      <c r="D1" s="54" t="s">
        <v>0</v>
      </c>
      <c r="E1" s="54"/>
      <c r="F1" s="54"/>
      <c r="G1" s="54"/>
      <c r="H1" s="54"/>
      <c r="I1" s="54"/>
      <c r="J1" s="54"/>
    </row>
    <row r="2" spans="2:10" ht="15.75" thickBot="1" x14ac:dyDescent="0.3">
      <c r="D2" s="54" t="s">
        <v>809</v>
      </c>
      <c r="E2" s="54"/>
      <c r="F2" s="54"/>
      <c r="G2" s="54"/>
      <c r="H2" s="54"/>
      <c r="I2" s="54" t="s">
        <v>3</v>
      </c>
      <c r="J2" s="54">
        <v>2012</v>
      </c>
    </row>
    <row r="3" spans="2:10" ht="50.25" customHeight="1" thickTop="1" x14ac:dyDescent="0.25">
      <c r="B3" s="24" t="s">
        <v>4</v>
      </c>
      <c r="C3" s="25" t="s">
        <v>654</v>
      </c>
      <c r="D3" s="25" t="s">
        <v>782</v>
      </c>
      <c r="E3" s="25" t="s">
        <v>783</v>
      </c>
      <c r="F3" s="25" t="s">
        <v>8</v>
      </c>
      <c r="G3" s="25" t="s">
        <v>9</v>
      </c>
      <c r="H3" s="25" t="s">
        <v>10</v>
      </c>
      <c r="I3" s="25" t="s">
        <v>226</v>
      </c>
      <c r="J3" s="25" t="s">
        <v>227</v>
      </c>
    </row>
    <row r="4" spans="2:10" x14ac:dyDescent="0.25">
      <c r="B4" s="4"/>
      <c r="C4" s="5"/>
      <c r="D4" s="5"/>
      <c r="E4" s="5"/>
      <c r="F4" s="5"/>
      <c r="G4" s="5"/>
      <c r="H4" s="5"/>
      <c r="I4" s="5"/>
      <c r="J4" s="5"/>
    </row>
    <row r="5" spans="2:10" ht="33.75" x14ac:dyDescent="0.25">
      <c r="B5" s="4"/>
      <c r="C5" s="34" t="s">
        <v>810</v>
      </c>
      <c r="D5" s="34" t="s">
        <v>811</v>
      </c>
      <c r="E5" s="53" t="s">
        <v>235</v>
      </c>
      <c r="F5" s="53"/>
      <c r="G5" s="53"/>
      <c r="H5" s="53">
        <v>2</v>
      </c>
      <c r="I5" s="53"/>
      <c r="J5" s="53"/>
    </row>
    <row r="6" spans="2:10" ht="22.5" x14ac:dyDescent="0.25">
      <c r="B6" s="4"/>
      <c r="C6" s="5"/>
      <c r="D6" s="34" t="s">
        <v>812</v>
      </c>
      <c r="E6" s="53" t="s">
        <v>235</v>
      </c>
      <c r="F6" s="53"/>
      <c r="G6" s="53"/>
      <c r="H6" s="53">
        <v>1</v>
      </c>
      <c r="I6" s="53"/>
      <c r="J6" s="53"/>
    </row>
    <row r="7" spans="2:10" x14ac:dyDescent="0.25">
      <c r="B7" s="4"/>
      <c r="C7" s="5"/>
      <c r="D7" s="34" t="s">
        <v>813</v>
      </c>
      <c r="E7" s="53" t="s">
        <v>235</v>
      </c>
      <c r="F7" s="53"/>
      <c r="G7" s="53"/>
      <c r="H7" s="53">
        <v>8</v>
      </c>
      <c r="I7" s="53"/>
      <c r="J7" s="53"/>
    </row>
    <row r="8" spans="2:10" x14ac:dyDescent="0.25">
      <c r="B8" s="4"/>
      <c r="C8" s="5"/>
      <c r="D8" s="34" t="s">
        <v>814</v>
      </c>
      <c r="E8" s="53" t="s">
        <v>235</v>
      </c>
      <c r="F8" s="53"/>
      <c r="G8" s="53"/>
      <c r="H8" s="53">
        <v>10</v>
      </c>
      <c r="I8" s="53"/>
      <c r="J8" s="53"/>
    </row>
    <row r="9" spans="2:10" x14ac:dyDescent="0.25">
      <c r="B9" s="4"/>
      <c r="C9" s="5"/>
      <c r="D9" s="34" t="s">
        <v>815</v>
      </c>
      <c r="E9" s="53" t="s">
        <v>235</v>
      </c>
      <c r="F9" s="53"/>
      <c r="G9" s="53"/>
      <c r="H9" s="53">
        <v>12</v>
      </c>
      <c r="I9" s="53"/>
      <c r="J9" s="53"/>
    </row>
    <row r="10" spans="2:10" x14ac:dyDescent="0.25">
      <c r="B10" s="4"/>
      <c r="C10" s="5"/>
      <c r="D10" s="34" t="s">
        <v>816</v>
      </c>
      <c r="E10" s="53" t="s">
        <v>235</v>
      </c>
      <c r="F10" s="53"/>
      <c r="G10" s="53"/>
      <c r="H10" s="53">
        <v>10</v>
      </c>
      <c r="I10" s="53"/>
      <c r="J10" s="53"/>
    </row>
    <row r="11" spans="2:10" x14ac:dyDescent="0.25">
      <c r="B11" s="4"/>
      <c r="C11" s="5"/>
      <c r="D11" s="34" t="s">
        <v>817</v>
      </c>
      <c r="E11" s="53" t="s">
        <v>235</v>
      </c>
      <c r="F11" s="53"/>
      <c r="G11" s="53"/>
      <c r="H11" s="53">
        <v>5</v>
      </c>
      <c r="I11" s="53"/>
      <c r="J11" s="53"/>
    </row>
    <row r="12" spans="2:10" x14ac:dyDescent="0.25">
      <c r="B12" s="4"/>
      <c r="C12" s="5"/>
      <c r="D12" s="34" t="s">
        <v>818</v>
      </c>
      <c r="E12" s="53" t="s">
        <v>235</v>
      </c>
      <c r="F12" s="53"/>
      <c r="G12" s="53"/>
      <c r="H12" s="53">
        <v>10</v>
      </c>
      <c r="I12" s="53"/>
      <c r="J12" s="53"/>
    </row>
    <row r="13" spans="2:10" x14ac:dyDescent="0.25">
      <c r="B13" s="4"/>
      <c r="C13" s="5"/>
      <c r="D13" s="34" t="s">
        <v>819</v>
      </c>
      <c r="E13" s="53" t="s">
        <v>235</v>
      </c>
      <c r="F13" s="53"/>
      <c r="G13" s="53"/>
      <c r="H13" s="53">
        <v>10</v>
      </c>
      <c r="I13" s="53"/>
      <c r="J13" s="53"/>
    </row>
    <row r="14" spans="2:10" x14ac:dyDescent="0.25">
      <c r="B14" s="4"/>
      <c r="C14" s="5"/>
      <c r="D14" s="34" t="s">
        <v>820</v>
      </c>
      <c r="E14" s="53" t="s">
        <v>235</v>
      </c>
      <c r="F14" s="53"/>
      <c r="G14" s="53"/>
      <c r="H14" s="53">
        <v>2</v>
      </c>
      <c r="I14" s="53"/>
      <c r="J14" s="53"/>
    </row>
    <row r="15" spans="2:10" x14ac:dyDescent="0.25">
      <c r="B15" s="4"/>
      <c r="C15" s="5"/>
      <c r="D15" s="34" t="s">
        <v>821</v>
      </c>
      <c r="E15" s="53" t="s">
        <v>235</v>
      </c>
      <c r="F15" s="53"/>
      <c r="G15" s="53"/>
      <c r="H15" s="53">
        <v>4</v>
      </c>
      <c r="I15" s="53"/>
      <c r="J15" s="53"/>
    </row>
    <row r="16" spans="2:10" x14ac:dyDescent="0.25">
      <c r="B16" s="4"/>
      <c r="C16" s="5"/>
      <c r="D16" s="34" t="s">
        <v>822</v>
      </c>
      <c r="E16" s="53" t="s">
        <v>235</v>
      </c>
      <c r="F16" s="53"/>
      <c r="G16" s="53"/>
      <c r="H16" s="53">
        <v>10</v>
      </c>
      <c r="I16" s="53"/>
      <c r="J16" s="53"/>
    </row>
    <row r="17" spans="2:10" x14ac:dyDescent="0.25">
      <c r="B17" s="4"/>
      <c r="C17" s="5"/>
      <c r="D17" s="34" t="s">
        <v>823</v>
      </c>
      <c r="E17" s="53" t="s">
        <v>235</v>
      </c>
      <c r="F17" s="53"/>
      <c r="G17" s="53"/>
      <c r="H17" s="53">
        <v>6</v>
      </c>
      <c r="I17" s="53"/>
      <c r="J17" s="53"/>
    </row>
    <row r="18" spans="2:10" x14ac:dyDescent="0.25">
      <c r="B18" s="4"/>
      <c r="C18" s="5"/>
      <c r="D18" s="34" t="s">
        <v>824</v>
      </c>
      <c r="E18" s="53" t="s">
        <v>235</v>
      </c>
      <c r="F18" s="53"/>
      <c r="G18" s="53"/>
      <c r="H18" s="53">
        <v>1</v>
      </c>
      <c r="I18" s="53"/>
      <c r="J18" s="53"/>
    </row>
    <row r="19" spans="2:10" x14ac:dyDescent="0.25">
      <c r="B19" s="4"/>
      <c r="C19" s="5"/>
      <c r="D19" s="34" t="s">
        <v>825</v>
      </c>
      <c r="E19" s="53" t="s">
        <v>235</v>
      </c>
      <c r="F19" s="53"/>
      <c r="G19" s="53"/>
      <c r="H19" s="53">
        <v>1</v>
      </c>
      <c r="I19" s="53"/>
      <c r="J19" s="53"/>
    </row>
    <row r="20" spans="2:10" x14ac:dyDescent="0.25">
      <c r="B20" s="4"/>
      <c r="C20" s="5"/>
      <c r="D20" s="34" t="s">
        <v>826</v>
      </c>
      <c r="E20" s="53" t="s">
        <v>235</v>
      </c>
      <c r="F20" s="53"/>
      <c r="G20" s="53"/>
      <c r="H20" s="53">
        <v>4</v>
      </c>
      <c r="I20" s="53"/>
      <c r="J20" s="53"/>
    </row>
    <row r="21" spans="2:10" x14ac:dyDescent="0.25">
      <c r="B21" s="4"/>
      <c r="C21" s="5"/>
      <c r="D21" s="34" t="s">
        <v>827</v>
      </c>
      <c r="E21" s="53" t="s">
        <v>235</v>
      </c>
      <c r="F21" s="53"/>
      <c r="G21" s="53"/>
      <c r="H21" s="53">
        <v>1</v>
      </c>
      <c r="I21" s="53"/>
      <c r="J21" s="53"/>
    </row>
    <row r="22" spans="2:10" x14ac:dyDescent="0.25">
      <c r="B22" s="4"/>
      <c r="C22" s="5"/>
      <c r="D22" s="34" t="s">
        <v>828</v>
      </c>
      <c r="E22" s="53" t="s">
        <v>235</v>
      </c>
      <c r="F22" s="53"/>
      <c r="G22" s="53"/>
      <c r="H22" s="53">
        <v>1</v>
      </c>
      <c r="I22" s="53"/>
      <c r="J22" s="53"/>
    </row>
    <row r="23" spans="2:10" x14ac:dyDescent="0.25">
      <c r="B23" s="4"/>
      <c r="C23" s="5"/>
      <c r="D23" s="34" t="s">
        <v>829</v>
      </c>
      <c r="E23" s="53" t="s">
        <v>235</v>
      </c>
      <c r="F23" s="53"/>
      <c r="G23" s="53"/>
      <c r="H23" s="53">
        <v>1</v>
      </c>
      <c r="I23" s="53"/>
      <c r="J23" s="53"/>
    </row>
    <row r="24" spans="2:10" x14ac:dyDescent="0.25">
      <c r="B24" s="4"/>
      <c r="C24" s="5"/>
      <c r="D24" s="34" t="s">
        <v>830</v>
      </c>
      <c r="E24" s="53" t="s">
        <v>235</v>
      </c>
      <c r="F24" s="53"/>
      <c r="G24" s="53"/>
      <c r="H24" s="53">
        <v>1</v>
      </c>
      <c r="I24" s="53"/>
      <c r="J24" s="53"/>
    </row>
    <row r="25" spans="2:10" x14ac:dyDescent="0.25">
      <c r="B25" s="4"/>
      <c r="C25" s="5"/>
      <c r="D25" s="34" t="s">
        <v>831</v>
      </c>
      <c r="E25" s="53" t="s">
        <v>235</v>
      </c>
      <c r="F25" s="53"/>
      <c r="G25" s="53"/>
      <c r="H25" s="53">
        <v>1</v>
      </c>
      <c r="I25" s="53"/>
      <c r="J25" s="53"/>
    </row>
    <row r="26" spans="2:10" x14ac:dyDescent="0.25">
      <c r="B26" s="4"/>
      <c r="C26" s="5"/>
      <c r="D26" s="34" t="s">
        <v>832</v>
      </c>
      <c r="E26" s="53" t="s">
        <v>235</v>
      </c>
      <c r="F26" s="53"/>
      <c r="G26" s="53"/>
      <c r="H26" s="53">
        <v>1</v>
      </c>
      <c r="I26" s="53"/>
      <c r="J26" s="53"/>
    </row>
    <row r="27" spans="2:10" x14ac:dyDescent="0.25">
      <c r="B27" s="4"/>
      <c r="C27" s="5"/>
      <c r="D27" s="34" t="s">
        <v>833</v>
      </c>
      <c r="E27" s="53" t="s">
        <v>235</v>
      </c>
      <c r="F27" s="53"/>
      <c r="G27" s="53"/>
      <c r="H27" s="53">
        <v>1</v>
      </c>
      <c r="I27" s="53"/>
      <c r="J27" s="53"/>
    </row>
    <row r="28" spans="2:10" x14ac:dyDescent="0.25">
      <c r="B28" s="4"/>
      <c r="C28" s="5"/>
      <c r="D28" s="34" t="s">
        <v>834</v>
      </c>
      <c r="E28" s="53" t="s">
        <v>235</v>
      </c>
      <c r="F28" s="53"/>
      <c r="G28" s="53"/>
      <c r="H28" s="53">
        <v>1</v>
      </c>
      <c r="I28" s="53"/>
      <c r="J28" s="53"/>
    </row>
    <row r="29" spans="2:10" x14ac:dyDescent="0.25">
      <c r="B29" s="4"/>
      <c r="C29" s="5"/>
      <c r="D29" s="34" t="s">
        <v>835</v>
      </c>
      <c r="E29" s="53" t="s">
        <v>235</v>
      </c>
      <c r="F29" s="53"/>
      <c r="G29" s="53"/>
      <c r="H29" s="53">
        <v>1</v>
      </c>
      <c r="I29" s="53"/>
      <c r="J29" s="53"/>
    </row>
    <row r="30" spans="2:10" x14ac:dyDescent="0.25">
      <c r="B30" s="4"/>
      <c r="C30" s="5"/>
      <c r="D30" s="34" t="s">
        <v>836</v>
      </c>
      <c r="E30" s="53" t="s">
        <v>235</v>
      </c>
      <c r="F30" s="53"/>
      <c r="G30" s="53"/>
      <c r="H30" s="53">
        <v>4</v>
      </c>
      <c r="I30" s="53"/>
      <c r="J30" s="53"/>
    </row>
    <row r="31" spans="2:10" ht="22.5" x14ac:dyDescent="0.25">
      <c r="B31" s="4"/>
      <c r="C31" s="5"/>
      <c r="D31" s="34" t="s">
        <v>837</v>
      </c>
      <c r="E31" s="53" t="s">
        <v>298</v>
      </c>
      <c r="F31" s="53"/>
      <c r="G31" s="53"/>
      <c r="H31" s="53">
        <v>24</v>
      </c>
      <c r="I31" s="53"/>
      <c r="J31" s="53"/>
    </row>
    <row r="32" spans="2:10" ht="22.5" x14ac:dyDescent="0.25">
      <c r="B32" s="4"/>
      <c r="C32" s="5"/>
      <c r="D32" s="34" t="s">
        <v>838</v>
      </c>
      <c r="E32" s="53" t="s">
        <v>298</v>
      </c>
      <c r="F32" s="53"/>
      <c r="G32" s="53"/>
      <c r="H32" s="53">
        <v>24</v>
      </c>
      <c r="I32" s="53"/>
      <c r="J32" s="53"/>
    </row>
    <row r="33" spans="2:10" x14ac:dyDescent="0.25">
      <c r="B33" s="4"/>
      <c r="C33" s="5"/>
      <c r="D33" s="34" t="s">
        <v>839</v>
      </c>
      <c r="E33" s="53" t="s">
        <v>235</v>
      </c>
      <c r="F33" s="53"/>
      <c r="G33" s="53"/>
      <c r="H33" s="53">
        <v>9</v>
      </c>
      <c r="I33" s="53"/>
      <c r="J33" s="53"/>
    </row>
    <row r="34" spans="2:10" x14ac:dyDescent="0.25">
      <c r="B34" s="4"/>
      <c r="C34" s="5"/>
      <c r="D34" s="34" t="s">
        <v>840</v>
      </c>
      <c r="E34" s="53" t="s">
        <v>235</v>
      </c>
      <c r="F34" s="53"/>
      <c r="G34" s="53"/>
      <c r="H34" s="53">
        <v>3</v>
      </c>
      <c r="I34" s="53"/>
      <c r="J34" s="53"/>
    </row>
    <row r="35" spans="2:10" x14ac:dyDescent="0.25">
      <c r="B35" s="4"/>
      <c r="C35" s="5"/>
      <c r="D35" s="34" t="s">
        <v>841</v>
      </c>
      <c r="E35" s="53" t="s">
        <v>235</v>
      </c>
      <c r="F35" s="53"/>
      <c r="G35" s="53"/>
      <c r="H35" s="53">
        <v>6</v>
      </c>
      <c r="I35" s="53"/>
      <c r="J35" s="53"/>
    </row>
    <row r="36" spans="2:10" x14ac:dyDescent="0.25">
      <c r="B36" s="4"/>
      <c r="C36" s="5"/>
      <c r="D36" s="34" t="s">
        <v>842</v>
      </c>
      <c r="E36" s="53" t="s">
        <v>235</v>
      </c>
      <c r="F36" s="53"/>
      <c r="G36" s="53"/>
      <c r="H36" s="53">
        <v>10</v>
      </c>
      <c r="I36" s="53"/>
      <c r="J36" s="53"/>
    </row>
    <row r="37" spans="2:10" ht="33.75" x14ac:dyDescent="0.25">
      <c r="B37" s="4"/>
      <c r="C37" s="5"/>
      <c r="D37" s="34" t="s">
        <v>843</v>
      </c>
      <c r="E37" s="53" t="s">
        <v>235</v>
      </c>
      <c r="F37" s="53"/>
      <c r="G37" s="53"/>
      <c r="H37" s="53">
        <v>16</v>
      </c>
      <c r="I37" s="53"/>
      <c r="J37" s="53"/>
    </row>
    <row r="38" spans="2:10" x14ac:dyDescent="0.25">
      <c r="B38" s="4"/>
      <c r="C38" s="5"/>
      <c r="D38" s="34" t="s">
        <v>844</v>
      </c>
      <c r="E38" s="53" t="s">
        <v>235</v>
      </c>
      <c r="F38" s="53"/>
      <c r="G38" s="53"/>
      <c r="H38" s="53">
        <v>1</v>
      </c>
      <c r="I38" s="53"/>
      <c r="J38" s="53"/>
    </row>
    <row r="39" spans="2:10" x14ac:dyDescent="0.25">
      <c r="B39" s="4"/>
      <c r="C39" s="5"/>
      <c r="D39" s="34" t="s">
        <v>845</v>
      </c>
      <c r="E39" s="53" t="s">
        <v>235</v>
      </c>
      <c r="F39" s="53"/>
      <c r="G39" s="53"/>
      <c r="H39" s="53">
        <v>8</v>
      </c>
      <c r="I39" s="53"/>
      <c r="J39" s="53"/>
    </row>
    <row r="40" spans="2:10" ht="45" x14ac:dyDescent="0.25">
      <c r="B40" s="4"/>
      <c r="C40" s="5"/>
      <c r="D40" s="34" t="s">
        <v>846</v>
      </c>
      <c r="E40" s="53" t="s">
        <v>235</v>
      </c>
      <c r="F40" s="53"/>
      <c r="G40" s="53"/>
      <c r="H40" s="53">
        <v>2</v>
      </c>
      <c r="I40" s="53"/>
      <c r="J40" s="53"/>
    </row>
    <row r="41" spans="2:10" x14ac:dyDescent="0.25">
      <c r="B41" s="4"/>
      <c r="C41" s="5"/>
      <c r="D41" s="34" t="s">
        <v>847</v>
      </c>
      <c r="E41" s="53" t="s">
        <v>235</v>
      </c>
      <c r="F41" s="53"/>
      <c r="G41" s="53"/>
      <c r="H41" s="53">
        <v>1</v>
      </c>
      <c r="I41" s="53"/>
      <c r="J41" s="53"/>
    </row>
    <row r="42" spans="2:10" ht="22.5" x14ac:dyDescent="0.25">
      <c r="B42" s="4"/>
      <c r="C42" s="5"/>
      <c r="D42" s="34" t="s">
        <v>848</v>
      </c>
      <c r="E42" s="53" t="s">
        <v>235</v>
      </c>
      <c r="F42" s="53"/>
      <c r="G42" s="53"/>
      <c r="H42" s="53">
        <v>4</v>
      </c>
      <c r="I42" s="53"/>
      <c r="J42" s="53"/>
    </row>
    <row r="43" spans="2:10" x14ac:dyDescent="0.25">
      <c r="B43" s="4"/>
      <c r="C43" s="5"/>
      <c r="D43" s="34" t="s">
        <v>849</v>
      </c>
      <c r="E43" s="53" t="s">
        <v>235</v>
      </c>
      <c r="F43" s="53"/>
      <c r="G43" s="53"/>
      <c r="H43" s="53">
        <v>2</v>
      </c>
      <c r="I43" s="53"/>
      <c r="J43" s="53"/>
    </row>
    <row r="44" spans="2:10" x14ac:dyDescent="0.25">
      <c r="B44" s="4"/>
      <c r="C44" s="5"/>
      <c r="D44" s="34" t="s">
        <v>850</v>
      </c>
      <c r="E44" s="53" t="s">
        <v>298</v>
      </c>
      <c r="F44" s="53"/>
      <c r="G44" s="53"/>
      <c r="H44" s="53">
        <v>2</v>
      </c>
      <c r="I44" s="53"/>
      <c r="J44" s="53"/>
    </row>
    <row r="45" spans="2:10" x14ac:dyDescent="0.25">
      <c r="B45" s="4"/>
      <c r="C45" s="5"/>
      <c r="D45" s="34" t="s">
        <v>851</v>
      </c>
      <c r="E45" s="53" t="s">
        <v>235</v>
      </c>
      <c r="F45" s="53"/>
      <c r="G45" s="53"/>
      <c r="H45" s="53">
        <v>40</v>
      </c>
      <c r="I45" s="53"/>
      <c r="J45" s="53"/>
    </row>
    <row r="46" spans="2:10" x14ac:dyDescent="0.25">
      <c r="B46" s="4"/>
      <c r="C46" s="5"/>
      <c r="D46" s="34" t="s">
        <v>852</v>
      </c>
      <c r="E46" s="53" t="s">
        <v>235</v>
      </c>
      <c r="F46" s="53"/>
      <c r="G46" s="53"/>
      <c r="H46" s="53">
        <v>8</v>
      </c>
      <c r="I46" s="53"/>
      <c r="J46" s="53"/>
    </row>
    <row r="47" spans="2:10" x14ac:dyDescent="0.25">
      <c r="B47" s="4"/>
      <c r="C47" s="5"/>
      <c r="D47" s="34" t="s">
        <v>853</v>
      </c>
      <c r="E47" s="53" t="s">
        <v>235</v>
      </c>
      <c r="F47" s="53"/>
      <c r="G47" s="53"/>
      <c r="H47" s="53">
        <v>1</v>
      </c>
      <c r="I47" s="53"/>
      <c r="J47" s="53"/>
    </row>
    <row r="48" spans="2:10" x14ac:dyDescent="0.25">
      <c r="B48" s="4"/>
      <c r="C48" s="5"/>
      <c r="D48" s="34" t="s">
        <v>854</v>
      </c>
      <c r="E48" s="53" t="s">
        <v>235</v>
      </c>
      <c r="F48" s="53"/>
      <c r="G48" s="53"/>
      <c r="H48" s="53">
        <v>3</v>
      </c>
      <c r="I48" s="53"/>
      <c r="J48" s="53"/>
    </row>
    <row r="49" spans="2:10" x14ac:dyDescent="0.25">
      <c r="B49" s="4"/>
      <c r="C49" s="5"/>
      <c r="D49" s="34" t="s">
        <v>855</v>
      </c>
      <c r="E49" s="53" t="s">
        <v>235</v>
      </c>
      <c r="F49" s="53"/>
      <c r="G49" s="53"/>
      <c r="H49" s="53">
        <v>6</v>
      </c>
      <c r="I49" s="53"/>
      <c r="J49" s="53"/>
    </row>
    <row r="50" spans="2:10" x14ac:dyDescent="0.25">
      <c r="B50" s="4"/>
      <c r="C50" s="5"/>
      <c r="D50" s="34" t="s">
        <v>856</v>
      </c>
      <c r="E50" s="53" t="s">
        <v>235</v>
      </c>
      <c r="F50" s="53"/>
      <c r="G50" s="53"/>
      <c r="H50" s="53">
        <v>12</v>
      </c>
      <c r="I50" s="53"/>
      <c r="J50" s="53"/>
    </row>
    <row r="51" spans="2:10" ht="22.5" x14ac:dyDescent="0.25">
      <c r="B51" s="4"/>
      <c r="C51" s="5"/>
      <c r="D51" s="34" t="s">
        <v>857</v>
      </c>
      <c r="E51" s="53" t="s">
        <v>298</v>
      </c>
      <c r="F51" s="53"/>
      <c r="G51" s="53"/>
      <c r="H51" s="53">
        <v>1</v>
      </c>
      <c r="I51" s="53"/>
      <c r="J51" s="53"/>
    </row>
    <row r="52" spans="2:10" ht="22.5" x14ac:dyDescent="0.25">
      <c r="B52" s="4"/>
      <c r="C52" s="5"/>
      <c r="D52" s="34" t="s">
        <v>858</v>
      </c>
      <c r="E52" s="53" t="s">
        <v>235</v>
      </c>
      <c r="F52" s="53"/>
      <c r="G52" s="53"/>
      <c r="H52" s="53">
        <v>100</v>
      </c>
      <c r="I52" s="53"/>
      <c r="J52" s="53"/>
    </row>
    <row r="53" spans="2:10" ht="22.5" x14ac:dyDescent="0.25">
      <c r="B53" s="4"/>
      <c r="C53" s="5"/>
      <c r="D53" s="34" t="s">
        <v>859</v>
      </c>
      <c r="E53" s="53" t="s">
        <v>235</v>
      </c>
      <c r="F53" s="53"/>
      <c r="G53" s="53"/>
      <c r="H53" s="53">
        <v>1</v>
      </c>
      <c r="I53" s="53"/>
      <c r="J53" s="53"/>
    </row>
    <row r="54" spans="2:10" x14ac:dyDescent="0.25">
      <c r="B54" s="4"/>
      <c r="C54" s="5"/>
      <c r="D54" s="34" t="s">
        <v>860</v>
      </c>
      <c r="E54" s="53" t="s">
        <v>235</v>
      </c>
      <c r="F54" s="53"/>
      <c r="G54" s="53"/>
      <c r="H54" s="53">
        <v>1</v>
      </c>
      <c r="I54" s="53"/>
      <c r="J54" s="53"/>
    </row>
    <row r="55" spans="2:10" x14ac:dyDescent="0.25">
      <c r="B55" s="4"/>
      <c r="C55" s="5"/>
      <c r="D55" s="34" t="s">
        <v>861</v>
      </c>
      <c r="E55" s="53" t="s">
        <v>235</v>
      </c>
      <c r="F55" s="53"/>
      <c r="G55" s="53"/>
      <c r="H55" s="53">
        <v>12</v>
      </c>
      <c r="I55" s="53"/>
      <c r="J55" s="53"/>
    </row>
    <row r="56" spans="2:10" x14ac:dyDescent="0.25">
      <c r="B56" s="4"/>
      <c r="C56" s="5"/>
      <c r="D56" s="34" t="s">
        <v>862</v>
      </c>
      <c r="E56" s="53" t="s">
        <v>298</v>
      </c>
      <c r="F56" s="53"/>
      <c r="G56" s="53"/>
      <c r="H56" s="53">
        <v>1</v>
      </c>
      <c r="I56" s="53"/>
      <c r="J56" s="53"/>
    </row>
    <row r="57" spans="2:10" x14ac:dyDescent="0.25">
      <c r="B57" s="4"/>
      <c r="C57" s="5"/>
      <c r="D57" s="34" t="s">
        <v>863</v>
      </c>
      <c r="E57" s="53" t="s">
        <v>235</v>
      </c>
      <c r="F57" s="53"/>
      <c r="G57" s="53"/>
      <c r="H57" s="53">
        <v>4</v>
      </c>
      <c r="I57" s="53"/>
      <c r="J57" s="53"/>
    </row>
    <row r="58" spans="2:10" x14ac:dyDescent="0.25">
      <c r="B58" s="4"/>
      <c r="C58" s="5"/>
      <c r="D58" s="34" t="s">
        <v>864</v>
      </c>
      <c r="E58" s="53" t="s">
        <v>235</v>
      </c>
      <c r="F58" s="53"/>
      <c r="G58" s="53"/>
      <c r="H58" s="53">
        <v>1</v>
      </c>
      <c r="I58" s="53"/>
      <c r="J58" s="53"/>
    </row>
    <row r="59" spans="2:10" x14ac:dyDescent="0.25">
      <c r="B59" s="4"/>
      <c r="C59" s="5"/>
      <c r="D59" s="34" t="s">
        <v>865</v>
      </c>
      <c r="E59" s="53" t="s">
        <v>235</v>
      </c>
      <c r="F59" s="53"/>
      <c r="G59" s="53"/>
      <c r="H59" s="53">
        <v>1</v>
      </c>
      <c r="I59" s="53"/>
      <c r="J59" s="53"/>
    </row>
    <row r="60" spans="2:10" x14ac:dyDescent="0.25">
      <c r="B60" s="4"/>
      <c r="C60" s="5"/>
      <c r="D60" s="34" t="s">
        <v>866</v>
      </c>
      <c r="E60" s="53" t="s">
        <v>235</v>
      </c>
      <c r="F60" s="53"/>
      <c r="G60" s="53"/>
      <c r="H60" s="53">
        <v>3</v>
      </c>
      <c r="I60" s="53"/>
      <c r="J60" s="53"/>
    </row>
    <row r="61" spans="2:10" x14ac:dyDescent="0.25">
      <c r="B61" s="4"/>
      <c r="C61" s="5"/>
      <c r="D61" s="34" t="s">
        <v>867</v>
      </c>
      <c r="E61" s="53" t="s">
        <v>235</v>
      </c>
      <c r="F61" s="53"/>
      <c r="G61" s="53"/>
      <c r="H61" s="53">
        <v>3</v>
      </c>
      <c r="I61" s="53"/>
      <c r="J61" s="53"/>
    </row>
    <row r="62" spans="2:10" x14ac:dyDescent="0.25">
      <c r="B62" s="4"/>
      <c r="C62" s="5"/>
      <c r="D62" s="34" t="s">
        <v>868</v>
      </c>
      <c r="E62" s="53" t="s">
        <v>235</v>
      </c>
      <c r="F62" s="53"/>
      <c r="G62" s="53"/>
      <c r="H62" s="53">
        <v>1</v>
      </c>
      <c r="I62" s="53"/>
      <c r="J62" s="53"/>
    </row>
    <row r="63" spans="2:10" x14ac:dyDescent="0.25">
      <c r="B63" s="4"/>
      <c r="C63" s="5"/>
      <c r="D63" s="34" t="s">
        <v>869</v>
      </c>
      <c r="E63" s="53" t="s">
        <v>235</v>
      </c>
      <c r="F63" s="53"/>
      <c r="G63" s="53"/>
      <c r="H63" s="53">
        <v>1</v>
      </c>
      <c r="I63" s="53"/>
      <c r="J63" s="53"/>
    </row>
    <row r="64" spans="2:10" x14ac:dyDescent="0.25">
      <c r="B64" s="4"/>
      <c r="C64" s="5"/>
      <c r="D64" s="34" t="s">
        <v>870</v>
      </c>
      <c r="E64" s="53" t="s">
        <v>235</v>
      </c>
      <c r="F64" s="53"/>
      <c r="G64" s="53"/>
      <c r="H64" s="53">
        <v>4</v>
      </c>
      <c r="I64" s="53"/>
      <c r="J64" s="53"/>
    </row>
    <row r="65" spans="2:10" x14ac:dyDescent="0.25">
      <c r="B65" s="4"/>
      <c r="C65" s="5"/>
      <c r="D65" s="34" t="s">
        <v>871</v>
      </c>
      <c r="E65" s="53" t="s">
        <v>235</v>
      </c>
      <c r="F65" s="53"/>
      <c r="G65" s="53"/>
      <c r="H65" s="53">
        <v>2</v>
      </c>
      <c r="I65" s="53"/>
      <c r="J65" s="53"/>
    </row>
    <row r="66" spans="2:10" x14ac:dyDescent="0.25">
      <c r="B66" s="4"/>
      <c r="C66" s="5"/>
      <c r="D66" s="34" t="s">
        <v>872</v>
      </c>
      <c r="E66" s="53" t="s">
        <v>235</v>
      </c>
      <c r="F66" s="53"/>
      <c r="G66" s="53"/>
      <c r="H66" s="53">
        <v>2</v>
      </c>
      <c r="I66" s="53"/>
      <c r="J66" s="53"/>
    </row>
    <row r="67" spans="2:10" x14ac:dyDescent="0.25">
      <c r="B67" s="4"/>
      <c r="C67" s="5"/>
      <c r="D67" s="34" t="s">
        <v>873</v>
      </c>
      <c r="E67" s="53" t="s">
        <v>235</v>
      </c>
      <c r="F67" s="53"/>
      <c r="G67" s="53"/>
      <c r="H67" s="53">
        <v>5</v>
      </c>
      <c r="I67" s="53"/>
      <c r="J67" s="53"/>
    </row>
    <row r="68" spans="2:10" x14ac:dyDescent="0.25">
      <c r="B68" s="4"/>
      <c r="C68" s="5"/>
      <c r="D68" s="34" t="s">
        <v>874</v>
      </c>
      <c r="E68" s="53" t="s">
        <v>235</v>
      </c>
      <c r="F68" s="53"/>
      <c r="G68" s="53"/>
      <c r="H68" s="53">
        <v>4</v>
      </c>
      <c r="I68" s="53"/>
      <c r="J68" s="53"/>
    </row>
    <row r="69" spans="2:10" x14ac:dyDescent="0.25">
      <c r="B69" s="4"/>
      <c r="C69" s="5"/>
      <c r="D69" s="34" t="s">
        <v>875</v>
      </c>
      <c r="E69" s="53" t="s">
        <v>235</v>
      </c>
      <c r="F69" s="53"/>
      <c r="G69" s="53"/>
      <c r="H69" s="53">
        <v>4</v>
      </c>
      <c r="I69" s="53"/>
      <c r="J69" s="53"/>
    </row>
    <row r="70" spans="2:10" x14ac:dyDescent="0.25">
      <c r="B70" s="4"/>
      <c r="C70" s="5"/>
      <c r="D70" s="34" t="s">
        <v>876</v>
      </c>
      <c r="E70" s="53" t="s">
        <v>235</v>
      </c>
      <c r="F70" s="53"/>
      <c r="G70" s="53"/>
      <c r="H70" s="53">
        <v>4</v>
      </c>
      <c r="I70" s="53"/>
      <c r="J70" s="53"/>
    </row>
    <row r="71" spans="2:10" x14ac:dyDescent="0.25">
      <c r="B71" s="4"/>
      <c r="C71" s="5"/>
      <c r="D71" s="34" t="s">
        <v>877</v>
      </c>
      <c r="E71" s="53" t="s">
        <v>235</v>
      </c>
      <c r="F71" s="53"/>
      <c r="G71" s="53"/>
      <c r="H71" s="53">
        <v>4</v>
      </c>
      <c r="I71" s="53"/>
      <c r="J71" s="53"/>
    </row>
    <row r="72" spans="2:10" x14ac:dyDescent="0.25">
      <c r="B72" s="4"/>
      <c r="C72" s="5"/>
      <c r="D72" s="34" t="s">
        <v>878</v>
      </c>
      <c r="E72" s="53" t="s">
        <v>235</v>
      </c>
      <c r="F72" s="53"/>
      <c r="G72" s="53"/>
      <c r="H72" s="53">
        <v>4</v>
      </c>
      <c r="I72" s="53"/>
      <c r="J72" s="53"/>
    </row>
    <row r="73" spans="2:10" x14ac:dyDescent="0.25">
      <c r="B73" s="4"/>
      <c r="C73" s="5"/>
      <c r="D73" s="34" t="s">
        <v>879</v>
      </c>
      <c r="E73" s="53" t="s">
        <v>235</v>
      </c>
      <c r="F73" s="53"/>
      <c r="G73" s="53"/>
      <c r="H73" s="53">
        <v>4</v>
      </c>
      <c r="I73" s="53"/>
      <c r="J73" s="53"/>
    </row>
    <row r="74" spans="2:10" x14ac:dyDescent="0.25">
      <c r="B74" s="4"/>
      <c r="C74" s="5"/>
      <c r="D74" s="34" t="s">
        <v>880</v>
      </c>
      <c r="E74" s="53" t="s">
        <v>881</v>
      </c>
      <c r="F74" s="53"/>
      <c r="G74" s="53"/>
      <c r="H74" s="53">
        <v>3</v>
      </c>
      <c r="I74" s="53"/>
      <c r="J74" s="53"/>
    </row>
    <row r="75" spans="2:10" x14ac:dyDescent="0.25">
      <c r="B75" s="4"/>
      <c r="C75" s="5"/>
      <c r="D75" s="34" t="s">
        <v>882</v>
      </c>
      <c r="E75" s="53" t="s">
        <v>235</v>
      </c>
      <c r="F75" s="53"/>
      <c r="G75" s="53"/>
      <c r="H75" s="53">
        <v>4</v>
      </c>
      <c r="I75" s="53"/>
      <c r="J75" s="53"/>
    </row>
    <row r="76" spans="2:10" x14ac:dyDescent="0.25">
      <c r="B76" s="4"/>
      <c r="C76" s="5"/>
      <c r="D76" s="34" t="s">
        <v>883</v>
      </c>
      <c r="E76" s="53" t="s">
        <v>235</v>
      </c>
      <c r="F76" s="53"/>
      <c r="G76" s="53"/>
      <c r="H76" s="53">
        <v>2</v>
      </c>
      <c r="I76" s="53"/>
      <c r="J76" s="53"/>
    </row>
    <row r="77" spans="2:10" ht="22.5" x14ac:dyDescent="0.25">
      <c r="B77" s="4"/>
      <c r="C77" s="5"/>
      <c r="D77" s="34" t="s">
        <v>884</v>
      </c>
      <c r="E77" s="53" t="s">
        <v>235</v>
      </c>
      <c r="F77" s="53"/>
      <c r="G77" s="53"/>
      <c r="H77" s="53">
        <v>1</v>
      </c>
      <c r="I77" s="53"/>
      <c r="J77" s="53"/>
    </row>
    <row r="78" spans="2:10" ht="33.75" x14ac:dyDescent="0.25">
      <c r="B78" s="4"/>
      <c r="C78" s="5"/>
      <c r="D78" s="34" t="s">
        <v>885</v>
      </c>
      <c r="E78" s="53" t="s">
        <v>235</v>
      </c>
      <c r="F78" s="53"/>
      <c r="G78" s="53"/>
      <c r="H78" s="53">
        <v>1</v>
      </c>
      <c r="I78" s="53"/>
      <c r="J78" s="53"/>
    </row>
    <row r="79" spans="2:10" ht="22.5" x14ac:dyDescent="0.25">
      <c r="B79" s="4"/>
      <c r="C79" s="5"/>
      <c r="D79" s="34" t="s">
        <v>886</v>
      </c>
      <c r="E79" s="53" t="s">
        <v>235</v>
      </c>
      <c r="F79" s="53"/>
      <c r="G79" s="53"/>
      <c r="H79" s="53">
        <v>10</v>
      </c>
      <c r="I79" s="53"/>
      <c r="J79" s="53"/>
    </row>
    <row r="80" spans="2:10" ht="22.5" x14ac:dyDescent="0.25">
      <c r="B80" s="4"/>
      <c r="C80" s="5"/>
      <c r="D80" s="34" t="s">
        <v>887</v>
      </c>
      <c r="E80" s="53" t="s">
        <v>235</v>
      </c>
      <c r="F80" s="53"/>
      <c r="G80" s="53"/>
      <c r="H80" s="53">
        <v>2</v>
      </c>
      <c r="I80" s="53"/>
      <c r="J80" s="53"/>
    </row>
    <row r="81" spans="2:10" x14ac:dyDescent="0.25">
      <c r="B81" s="4"/>
      <c r="C81" s="5"/>
      <c r="D81" s="34" t="s">
        <v>888</v>
      </c>
      <c r="E81" s="53" t="s">
        <v>235</v>
      </c>
      <c r="F81" s="53"/>
      <c r="G81" s="53"/>
      <c r="H81" s="53">
        <v>3</v>
      </c>
      <c r="I81" s="53"/>
      <c r="J81" s="53"/>
    </row>
    <row r="82" spans="2:10" x14ac:dyDescent="0.25">
      <c r="B82" s="4" t="s">
        <v>808</v>
      </c>
      <c r="C82" s="5"/>
      <c r="D82" s="34"/>
      <c r="E82" s="53"/>
      <c r="F82" s="53"/>
      <c r="G82" s="53"/>
      <c r="H82" s="53">
        <f>SUM(H5:H81)</f>
        <v>484</v>
      </c>
      <c r="I82" s="53">
        <f>SUM(I5:I81)</f>
        <v>0</v>
      </c>
      <c r="J82" s="53">
        <f>ROUND(SUM(J5:J81),0)</f>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3"/>
  <sheetViews>
    <sheetView topLeftCell="A31" workbookViewId="0">
      <selection activeCell="L34" sqref="L34:L36"/>
    </sheetView>
  </sheetViews>
  <sheetFormatPr baseColWidth="10" defaultRowHeight="15" x14ac:dyDescent="0.25"/>
  <cols>
    <col min="1" max="1" width="3.42578125" customWidth="1"/>
    <col min="2" max="2" width="6.140625" customWidth="1"/>
    <col min="3" max="3" width="19.85546875" customWidth="1"/>
    <col min="4" max="4" width="32" customWidth="1"/>
    <col min="5" max="5" width="8.85546875" customWidth="1"/>
    <col min="6" max="6" width="12.28515625" customWidth="1"/>
    <col min="7" max="7" width="18.42578125" customWidth="1"/>
    <col min="8" max="8" width="8.5703125" customWidth="1"/>
    <col min="10" max="10" width="11.85546875" customWidth="1"/>
    <col min="11" max="11" width="13" customWidth="1"/>
    <col min="12" max="12" width="11.7109375" customWidth="1"/>
  </cols>
  <sheetData>
    <row r="1" spans="2:12" x14ac:dyDescent="0.25">
      <c r="C1" s="54"/>
      <c r="D1" s="54" t="s">
        <v>0</v>
      </c>
      <c r="E1" s="54"/>
      <c r="F1" s="54"/>
      <c r="G1" s="54"/>
      <c r="H1" s="54"/>
      <c r="I1" s="54"/>
      <c r="J1" s="54"/>
      <c r="K1" s="54"/>
    </row>
    <row r="2" spans="2:12" ht="3" customHeight="1" x14ac:dyDescent="0.25">
      <c r="C2" s="54"/>
      <c r="D2" s="54"/>
      <c r="E2" s="54"/>
      <c r="F2" s="54"/>
      <c r="G2" s="54"/>
      <c r="H2" s="54"/>
      <c r="I2" s="54"/>
      <c r="J2" s="54"/>
      <c r="K2" s="54"/>
    </row>
    <row r="3" spans="2:12" x14ac:dyDescent="0.25">
      <c r="C3" s="54"/>
      <c r="D3" s="54" t="s">
        <v>809</v>
      </c>
      <c r="E3" s="54"/>
      <c r="F3" s="54"/>
      <c r="G3" s="54"/>
      <c r="H3" s="54"/>
      <c r="I3" s="54" t="s">
        <v>3</v>
      </c>
      <c r="J3" s="54">
        <v>2012</v>
      </c>
      <c r="K3" s="54"/>
    </row>
    <row r="4" spans="2:12" ht="6.75" customHeight="1" thickBot="1" x14ac:dyDescent="0.3"/>
    <row r="5" spans="2:12" ht="65.25" customHeight="1" thickTop="1" thickBot="1" x14ac:dyDescent="0.3">
      <c r="B5" s="20" t="s">
        <v>926</v>
      </c>
      <c r="C5" s="21" t="s">
        <v>654</v>
      </c>
      <c r="D5" s="21" t="s">
        <v>782</v>
      </c>
      <c r="E5" s="21" t="s">
        <v>783</v>
      </c>
      <c r="F5" s="21" t="s">
        <v>8</v>
      </c>
      <c r="G5" s="21" t="s">
        <v>9</v>
      </c>
      <c r="H5" s="21" t="s">
        <v>10</v>
      </c>
      <c r="I5" s="21" t="s">
        <v>226</v>
      </c>
      <c r="J5" s="21" t="s">
        <v>227</v>
      </c>
      <c r="K5" s="21" t="s">
        <v>13</v>
      </c>
      <c r="L5" s="21" t="s">
        <v>925</v>
      </c>
    </row>
    <row r="6" spans="2:12" ht="30.75" thickTop="1" x14ac:dyDescent="0.25">
      <c r="B6" s="2"/>
      <c r="C6" s="155" t="s">
        <v>889</v>
      </c>
      <c r="D6" s="3" t="s">
        <v>681</v>
      </c>
      <c r="E6" s="3" t="s">
        <v>881</v>
      </c>
      <c r="F6" s="3"/>
      <c r="G6" s="3"/>
      <c r="H6" s="45">
        <v>30</v>
      </c>
      <c r="I6" s="3"/>
      <c r="J6" s="3"/>
      <c r="K6" s="3"/>
      <c r="L6" s="3"/>
    </row>
    <row r="7" spans="2:12" x14ac:dyDescent="0.25">
      <c r="B7" s="4"/>
      <c r="C7" s="156"/>
      <c r="D7" s="5" t="s">
        <v>890</v>
      </c>
      <c r="E7" s="5" t="s">
        <v>235</v>
      </c>
      <c r="F7" s="5"/>
      <c r="G7" s="5"/>
      <c r="H7" s="39">
        <v>2</v>
      </c>
      <c r="I7" s="5"/>
      <c r="J7" s="5"/>
      <c r="K7" s="5"/>
      <c r="L7" s="5"/>
    </row>
    <row r="8" spans="2:12" x14ac:dyDescent="0.25">
      <c r="B8" s="4"/>
      <c r="C8" s="156"/>
      <c r="D8" s="5" t="s">
        <v>891</v>
      </c>
      <c r="E8" s="5" t="s">
        <v>235</v>
      </c>
      <c r="F8" s="5"/>
      <c r="G8" s="5"/>
      <c r="H8" s="39">
        <v>3</v>
      </c>
      <c r="I8" s="5"/>
      <c r="J8" s="5"/>
      <c r="K8" s="5"/>
      <c r="L8" s="5"/>
    </row>
    <row r="9" spans="2:12" x14ac:dyDescent="0.25">
      <c r="B9" s="4"/>
      <c r="C9" s="156"/>
      <c r="D9" s="5" t="s">
        <v>892</v>
      </c>
      <c r="E9" s="5" t="s">
        <v>235</v>
      </c>
      <c r="F9" s="5"/>
      <c r="G9" s="5"/>
      <c r="H9" s="39">
        <v>2</v>
      </c>
      <c r="I9" s="5"/>
      <c r="J9" s="5"/>
      <c r="K9" s="5"/>
      <c r="L9" s="5"/>
    </row>
    <row r="10" spans="2:12" ht="30" x14ac:dyDescent="0.25">
      <c r="B10" s="4"/>
      <c r="C10" s="156"/>
      <c r="D10" s="5" t="s">
        <v>893</v>
      </c>
      <c r="E10" s="5" t="s">
        <v>235</v>
      </c>
      <c r="F10" s="5"/>
      <c r="G10" s="5"/>
      <c r="H10" s="39">
        <v>1</v>
      </c>
      <c r="I10" s="5"/>
      <c r="J10" s="5"/>
      <c r="K10" s="5"/>
      <c r="L10" s="5"/>
    </row>
    <row r="11" spans="2:12" ht="30" x14ac:dyDescent="0.25">
      <c r="B11" s="4"/>
      <c r="C11" s="156"/>
      <c r="D11" s="5" t="s">
        <v>894</v>
      </c>
      <c r="E11" s="5" t="s">
        <v>235</v>
      </c>
      <c r="F11" s="5"/>
      <c r="G11" s="5"/>
      <c r="H11" s="39">
        <v>1</v>
      </c>
      <c r="I11" s="5"/>
      <c r="J11" s="5"/>
      <c r="K11" s="5"/>
      <c r="L11" s="5"/>
    </row>
    <row r="12" spans="2:12" ht="30" x14ac:dyDescent="0.25">
      <c r="B12" s="4"/>
      <c r="C12" s="156"/>
      <c r="D12" s="5" t="s">
        <v>895</v>
      </c>
      <c r="E12" s="5" t="s">
        <v>235</v>
      </c>
      <c r="F12" s="5"/>
      <c r="G12" s="5"/>
      <c r="H12" s="39">
        <v>1</v>
      </c>
      <c r="I12" s="5"/>
      <c r="J12" s="5"/>
      <c r="K12" s="5"/>
      <c r="L12" s="5"/>
    </row>
    <row r="13" spans="2:12" x14ac:dyDescent="0.25">
      <c r="B13" s="4"/>
      <c r="C13" s="156"/>
      <c r="D13" s="5" t="s">
        <v>896</v>
      </c>
      <c r="E13" s="5" t="s">
        <v>235</v>
      </c>
      <c r="F13" s="5"/>
      <c r="G13" s="5"/>
      <c r="H13" s="39">
        <v>2</v>
      </c>
      <c r="I13" s="5"/>
      <c r="J13" s="5" t="s">
        <v>923</v>
      </c>
      <c r="K13" s="5"/>
      <c r="L13" s="5"/>
    </row>
    <row r="14" spans="2:12" x14ac:dyDescent="0.25">
      <c r="B14" s="4"/>
      <c r="C14" s="156"/>
      <c r="D14" s="5" t="s">
        <v>897</v>
      </c>
      <c r="E14" s="5" t="s">
        <v>235</v>
      </c>
      <c r="F14" s="5"/>
      <c r="G14" s="5"/>
      <c r="H14" s="39">
        <v>1</v>
      </c>
      <c r="I14" s="5"/>
      <c r="J14" s="5"/>
      <c r="K14" s="5"/>
      <c r="L14" s="5"/>
    </row>
    <row r="15" spans="2:12" x14ac:dyDescent="0.25">
      <c r="B15" s="4"/>
      <c r="C15" s="156"/>
      <c r="D15" s="5" t="s">
        <v>898</v>
      </c>
      <c r="E15" s="5" t="s">
        <v>235</v>
      </c>
      <c r="F15" s="5"/>
      <c r="G15" s="5"/>
      <c r="H15" s="39">
        <v>6</v>
      </c>
      <c r="I15" s="5"/>
      <c r="J15" s="5"/>
      <c r="K15" s="5"/>
      <c r="L15" s="5"/>
    </row>
    <row r="16" spans="2:12" x14ac:dyDescent="0.25">
      <c r="B16" s="4"/>
      <c r="C16" s="156"/>
      <c r="D16" s="5" t="s">
        <v>899</v>
      </c>
      <c r="E16" s="5" t="s">
        <v>235</v>
      </c>
      <c r="F16" s="5"/>
      <c r="G16" s="5"/>
      <c r="H16" s="39">
        <v>50</v>
      </c>
      <c r="I16" s="5"/>
      <c r="J16" s="5"/>
      <c r="K16" s="5"/>
      <c r="L16" s="5"/>
    </row>
    <row r="17" spans="2:12" x14ac:dyDescent="0.25">
      <c r="B17" s="4"/>
      <c r="C17" s="156"/>
      <c r="D17" s="5" t="s">
        <v>900</v>
      </c>
      <c r="E17" s="5" t="s">
        <v>235</v>
      </c>
      <c r="F17" s="5"/>
      <c r="G17" s="5"/>
      <c r="H17" s="39">
        <v>1</v>
      </c>
      <c r="I17" s="5"/>
      <c r="J17" s="5"/>
      <c r="K17" s="5"/>
      <c r="L17" s="5"/>
    </row>
    <row r="18" spans="2:12" x14ac:dyDescent="0.25">
      <c r="B18" s="4"/>
      <c r="C18" s="156"/>
      <c r="D18" s="5" t="s">
        <v>901</v>
      </c>
      <c r="E18" s="5" t="s">
        <v>235</v>
      </c>
      <c r="F18" s="5"/>
      <c r="G18" s="5"/>
      <c r="H18" s="39">
        <v>50</v>
      </c>
      <c r="I18" s="5"/>
      <c r="J18" s="5"/>
      <c r="K18" s="5"/>
      <c r="L18" s="5"/>
    </row>
    <row r="19" spans="2:12" ht="30" x14ac:dyDescent="0.25">
      <c r="B19" s="4"/>
      <c r="C19" s="156"/>
      <c r="D19" s="5" t="s">
        <v>902</v>
      </c>
      <c r="E19" s="5" t="s">
        <v>235</v>
      </c>
      <c r="F19" s="5"/>
      <c r="G19" s="5"/>
      <c r="H19" s="39">
        <v>4</v>
      </c>
      <c r="I19" s="5"/>
      <c r="J19" s="5"/>
      <c r="K19" s="5"/>
      <c r="L19" s="5"/>
    </row>
    <row r="20" spans="2:12" x14ac:dyDescent="0.25">
      <c r="B20" s="4"/>
      <c r="C20" s="156"/>
      <c r="D20" s="5" t="s">
        <v>903</v>
      </c>
      <c r="E20" s="5" t="s">
        <v>235</v>
      </c>
      <c r="F20" s="5"/>
      <c r="G20" s="5"/>
      <c r="H20" s="39">
        <v>50</v>
      </c>
      <c r="I20" s="5"/>
      <c r="J20" s="5"/>
      <c r="K20" s="5"/>
      <c r="L20" s="5"/>
    </row>
    <row r="21" spans="2:12" x14ac:dyDescent="0.25">
      <c r="B21" s="4"/>
      <c r="C21" s="156"/>
      <c r="D21" s="5" t="s">
        <v>904</v>
      </c>
      <c r="E21" s="5" t="s">
        <v>235</v>
      </c>
      <c r="F21" s="5"/>
      <c r="G21" s="5"/>
      <c r="H21" s="39">
        <v>50</v>
      </c>
      <c r="I21" s="5"/>
      <c r="J21" s="5"/>
      <c r="K21" s="5"/>
      <c r="L21" s="5"/>
    </row>
    <row r="22" spans="2:12" x14ac:dyDescent="0.25">
      <c r="B22" s="4"/>
      <c r="C22" s="156"/>
      <c r="D22" s="5" t="s">
        <v>905</v>
      </c>
      <c r="E22" s="5" t="s">
        <v>235</v>
      </c>
      <c r="F22" s="5"/>
      <c r="G22" s="5"/>
      <c r="H22" s="39">
        <v>20</v>
      </c>
      <c r="I22" s="5"/>
      <c r="J22" s="5"/>
      <c r="K22" s="5"/>
      <c r="L22" s="5"/>
    </row>
    <row r="23" spans="2:12" x14ac:dyDescent="0.25">
      <c r="B23" s="4"/>
      <c r="C23" s="156"/>
      <c r="D23" s="5" t="s">
        <v>572</v>
      </c>
      <c r="E23" s="5" t="s">
        <v>235</v>
      </c>
      <c r="F23" s="5"/>
      <c r="G23" s="5"/>
      <c r="H23" s="39">
        <v>4</v>
      </c>
      <c r="I23" s="5"/>
      <c r="J23" s="5"/>
      <c r="K23" s="5"/>
      <c r="L23" s="5"/>
    </row>
    <row r="24" spans="2:12" x14ac:dyDescent="0.25">
      <c r="B24" s="4"/>
      <c r="C24" s="156"/>
      <c r="D24" s="5" t="s">
        <v>906</v>
      </c>
      <c r="E24" s="5" t="s">
        <v>907</v>
      </c>
      <c r="F24" s="5"/>
      <c r="G24" s="5"/>
      <c r="H24" s="39">
        <v>1</v>
      </c>
      <c r="I24" s="5"/>
      <c r="J24" s="5"/>
      <c r="K24" s="5"/>
      <c r="L24" s="5"/>
    </row>
    <row r="25" spans="2:12" ht="22.5" customHeight="1" x14ac:dyDescent="0.25">
      <c r="B25" s="4"/>
      <c r="C25" s="156"/>
      <c r="D25" s="5" t="s">
        <v>908</v>
      </c>
      <c r="E25" s="5" t="s">
        <v>907</v>
      </c>
      <c r="F25" s="5"/>
      <c r="G25" s="5"/>
      <c r="H25" s="39">
        <v>1</v>
      </c>
      <c r="I25" s="5"/>
      <c r="J25" s="5"/>
      <c r="K25" s="5"/>
      <c r="L25" s="5"/>
    </row>
    <row r="26" spans="2:12" ht="75" x14ac:dyDescent="0.25">
      <c r="B26" s="4"/>
      <c r="C26" s="156"/>
      <c r="D26" s="5" t="s">
        <v>909</v>
      </c>
      <c r="E26" s="5" t="s">
        <v>907</v>
      </c>
      <c r="F26" s="5"/>
      <c r="G26" s="5"/>
      <c r="H26" s="39">
        <v>1</v>
      </c>
      <c r="I26" s="5"/>
      <c r="J26" s="5"/>
      <c r="K26" s="5"/>
      <c r="L26" s="5"/>
    </row>
    <row r="27" spans="2:12" x14ac:dyDescent="0.25">
      <c r="B27" s="4"/>
      <c r="C27" s="156"/>
      <c r="D27" s="5" t="s">
        <v>910</v>
      </c>
      <c r="E27" s="5" t="s">
        <v>907</v>
      </c>
      <c r="F27" s="5"/>
      <c r="G27" s="5"/>
      <c r="H27" s="39">
        <v>1</v>
      </c>
      <c r="I27" s="5"/>
      <c r="J27" s="5"/>
      <c r="K27" s="5"/>
      <c r="L27" s="5"/>
    </row>
    <row r="28" spans="2:12" ht="30" x14ac:dyDescent="0.25">
      <c r="B28" s="4"/>
      <c r="C28" s="156"/>
      <c r="D28" s="5" t="s">
        <v>911</v>
      </c>
      <c r="E28" s="5" t="s">
        <v>907</v>
      </c>
      <c r="F28" s="5"/>
      <c r="G28" s="5"/>
      <c r="H28" s="39">
        <v>1</v>
      </c>
      <c r="I28" s="5"/>
      <c r="J28" s="5"/>
      <c r="K28" s="5"/>
      <c r="L28" s="5"/>
    </row>
    <row r="29" spans="2:12" ht="45" x14ac:dyDescent="0.25">
      <c r="B29" s="4"/>
      <c r="C29" s="156"/>
      <c r="D29" s="5" t="s">
        <v>912</v>
      </c>
      <c r="E29" s="5" t="s">
        <v>907</v>
      </c>
      <c r="F29" s="5"/>
      <c r="G29" s="5"/>
      <c r="H29" s="39">
        <v>1</v>
      </c>
      <c r="I29" s="5"/>
      <c r="J29" s="5"/>
      <c r="K29" s="5"/>
      <c r="L29" s="5"/>
    </row>
    <row r="30" spans="2:12" ht="54" customHeight="1" x14ac:dyDescent="0.25">
      <c r="B30" s="4"/>
      <c r="C30" s="156"/>
      <c r="D30" s="5" t="s">
        <v>913</v>
      </c>
      <c r="E30" s="5" t="s">
        <v>907</v>
      </c>
      <c r="F30" s="5"/>
      <c r="G30" s="5"/>
      <c r="H30" s="39">
        <v>1</v>
      </c>
      <c r="I30" s="5"/>
      <c r="J30" s="5"/>
      <c r="K30" s="5"/>
      <c r="L30" s="5"/>
    </row>
    <row r="31" spans="2:12" ht="63" customHeight="1" x14ac:dyDescent="0.25">
      <c r="B31" s="4"/>
      <c r="C31" s="156"/>
      <c r="D31" s="5" t="s">
        <v>914</v>
      </c>
      <c r="E31" s="5" t="s">
        <v>907</v>
      </c>
      <c r="F31" s="5"/>
      <c r="G31" s="5"/>
      <c r="H31" s="39">
        <v>1</v>
      </c>
      <c r="I31" s="5"/>
      <c r="J31" s="5"/>
      <c r="K31" s="5"/>
      <c r="L31" s="5"/>
    </row>
    <row r="32" spans="2:12" ht="66" customHeight="1" x14ac:dyDescent="0.25">
      <c r="B32" s="4"/>
      <c r="C32" s="156"/>
      <c r="D32" s="5" t="s">
        <v>915</v>
      </c>
      <c r="E32" s="5" t="s">
        <v>907</v>
      </c>
      <c r="F32" s="5"/>
      <c r="G32" s="5"/>
      <c r="H32" s="39">
        <v>1</v>
      </c>
      <c r="I32" s="5"/>
      <c r="J32" s="5"/>
      <c r="K32" s="5"/>
      <c r="L32" s="5"/>
    </row>
    <row r="33" spans="2:12" ht="54" customHeight="1" x14ac:dyDescent="0.25">
      <c r="B33" s="4"/>
      <c r="C33" s="156"/>
      <c r="D33" s="5" t="s">
        <v>916</v>
      </c>
      <c r="E33" s="5" t="s">
        <v>235</v>
      </c>
      <c r="F33" s="5"/>
      <c r="G33" s="5"/>
      <c r="H33" s="39">
        <v>1</v>
      </c>
      <c r="I33" s="5"/>
      <c r="J33" s="5"/>
      <c r="K33" s="5"/>
      <c r="L33" s="5"/>
    </row>
    <row r="34" spans="2:12" ht="54" customHeight="1" x14ac:dyDescent="0.25">
      <c r="B34" s="46"/>
      <c r="C34" s="156"/>
      <c r="D34" s="144" t="s">
        <v>942</v>
      </c>
      <c r="E34" s="144"/>
      <c r="F34" s="144"/>
      <c r="G34" s="144"/>
      <c r="H34" s="47"/>
      <c r="I34" s="144"/>
      <c r="J34" s="144"/>
      <c r="K34" s="144"/>
      <c r="L34" s="174" t="s">
        <v>919</v>
      </c>
    </row>
    <row r="35" spans="2:12" ht="54" customHeight="1" x14ac:dyDescent="0.25">
      <c r="B35" s="46"/>
      <c r="C35" s="156"/>
      <c r="D35" s="144" t="s">
        <v>943</v>
      </c>
      <c r="E35" s="144"/>
      <c r="F35" s="144"/>
      <c r="G35" s="144"/>
      <c r="H35" s="47"/>
      <c r="I35" s="144"/>
      <c r="J35" s="144"/>
      <c r="K35" s="144"/>
      <c r="L35" s="175"/>
    </row>
    <row r="36" spans="2:12" ht="99" customHeight="1" thickBot="1" x14ac:dyDescent="0.3">
      <c r="B36" s="46"/>
      <c r="C36" s="156"/>
      <c r="D36" s="43" t="s">
        <v>917</v>
      </c>
      <c r="E36" s="41"/>
      <c r="F36" s="41"/>
      <c r="G36" s="41"/>
      <c r="H36" s="47">
        <v>1</v>
      </c>
      <c r="I36" s="41"/>
      <c r="J36" s="41" t="s">
        <v>918</v>
      </c>
      <c r="K36" s="41"/>
      <c r="L36" s="176"/>
    </row>
    <row r="37" spans="2:12" ht="30.75" customHeight="1" thickBot="1" x14ac:dyDescent="0.3">
      <c r="B37" s="157" t="s">
        <v>924</v>
      </c>
      <c r="C37" s="158"/>
      <c r="D37" s="50"/>
      <c r="E37" s="50"/>
      <c r="F37" s="50"/>
      <c r="G37" s="50"/>
      <c r="H37" s="50"/>
      <c r="I37" s="50">
        <f>SUM(I6:I28)</f>
        <v>0</v>
      </c>
      <c r="J37" s="50">
        <f>ROUND(SUM(J6:J28),0)</f>
        <v>0</v>
      </c>
      <c r="K37" s="50"/>
      <c r="L37" s="50"/>
    </row>
    <row r="38" spans="2:12" x14ac:dyDescent="0.25">
      <c r="B38" s="1"/>
      <c r="C38" s="1"/>
      <c r="D38" s="1"/>
      <c r="E38" s="1"/>
      <c r="F38" s="1"/>
      <c r="G38" s="1"/>
      <c r="H38" s="1"/>
      <c r="I38" s="1"/>
      <c r="J38" s="1"/>
      <c r="K38" s="1"/>
      <c r="L38" s="1"/>
    </row>
    <row r="39" spans="2:12" x14ac:dyDescent="0.25">
      <c r="B39" s="1"/>
      <c r="C39" s="1"/>
      <c r="D39" s="1"/>
      <c r="E39" s="1"/>
      <c r="F39" s="1"/>
      <c r="G39" s="1"/>
      <c r="H39" s="1"/>
      <c r="I39" s="1"/>
      <c r="J39" s="1"/>
      <c r="K39" s="1"/>
      <c r="L39" s="1"/>
    </row>
    <row r="40" spans="2:12" x14ac:dyDescent="0.25">
      <c r="B40" s="1"/>
      <c r="C40" s="1"/>
      <c r="D40" s="1"/>
      <c r="E40" s="1"/>
      <c r="F40" s="1"/>
      <c r="G40" s="1"/>
      <c r="H40" s="1"/>
      <c r="I40" s="1"/>
      <c r="J40" s="1"/>
      <c r="K40" s="1"/>
      <c r="L40" s="1"/>
    </row>
    <row r="41" spans="2:12" x14ac:dyDescent="0.25">
      <c r="B41" s="1"/>
      <c r="C41" s="1"/>
      <c r="D41" s="1"/>
      <c r="E41" s="1"/>
      <c r="F41" s="1"/>
      <c r="G41" s="1"/>
      <c r="H41" s="1"/>
      <c r="I41" s="1"/>
      <c r="J41" s="1"/>
      <c r="K41" s="1"/>
      <c r="L41" s="1"/>
    </row>
    <row r="42" spans="2:12" x14ac:dyDescent="0.25">
      <c r="B42" s="1"/>
      <c r="C42" s="1"/>
      <c r="D42" s="1"/>
      <c r="E42" s="1"/>
      <c r="F42" s="1"/>
      <c r="G42" s="1"/>
      <c r="H42" s="1"/>
      <c r="I42" s="1"/>
      <c r="J42" s="1"/>
      <c r="K42" s="1"/>
      <c r="L42" s="1"/>
    </row>
    <row r="43" spans="2:12" x14ac:dyDescent="0.25">
      <c r="B43" s="1"/>
      <c r="C43" s="1"/>
      <c r="D43" s="1"/>
      <c r="E43" s="1"/>
      <c r="F43" s="1"/>
      <c r="G43" s="1"/>
      <c r="H43" s="1"/>
      <c r="I43" s="1"/>
      <c r="J43" s="1"/>
      <c r="K43" s="1"/>
      <c r="L43" s="1"/>
    </row>
    <row r="44" spans="2:12" x14ac:dyDescent="0.25">
      <c r="B44" s="1"/>
      <c r="C44" s="1"/>
      <c r="D44" s="1"/>
      <c r="E44" s="1"/>
      <c r="F44" s="1"/>
      <c r="G44" s="1"/>
      <c r="H44" s="1"/>
      <c r="I44" s="1"/>
      <c r="J44" s="1"/>
      <c r="K44" s="1"/>
      <c r="L44" s="1"/>
    </row>
    <row r="45" spans="2:12" x14ac:dyDescent="0.25">
      <c r="B45" s="1"/>
      <c r="C45" s="1"/>
      <c r="D45" s="1"/>
      <c r="E45" s="1"/>
      <c r="F45" s="1"/>
      <c r="G45" s="1"/>
      <c r="H45" s="1"/>
      <c r="I45" s="1"/>
      <c r="J45" s="1"/>
      <c r="K45" s="1"/>
      <c r="L45" s="1"/>
    </row>
    <row r="46" spans="2:12" x14ac:dyDescent="0.25">
      <c r="B46" s="1"/>
      <c r="C46" s="1"/>
      <c r="D46" s="1"/>
      <c r="E46" s="1"/>
      <c r="F46" s="1"/>
      <c r="G46" s="1"/>
      <c r="H46" s="1"/>
      <c r="I46" s="1"/>
      <c r="J46" s="1"/>
      <c r="K46" s="1"/>
      <c r="L46" s="1"/>
    </row>
    <row r="47" spans="2:12" x14ac:dyDescent="0.25">
      <c r="B47" s="1"/>
      <c r="C47" s="1"/>
      <c r="D47" s="1"/>
      <c r="E47" s="1"/>
      <c r="F47" s="1"/>
      <c r="G47" s="1"/>
      <c r="H47" s="1"/>
      <c r="I47" s="1"/>
      <c r="J47" s="1"/>
      <c r="K47" s="1"/>
      <c r="L47" s="1"/>
    </row>
    <row r="48" spans="2:12" x14ac:dyDescent="0.25">
      <c r="B48" s="1"/>
      <c r="C48" s="1"/>
      <c r="D48" s="1"/>
      <c r="E48" s="1"/>
      <c r="F48" s="1"/>
      <c r="G48" s="1"/>
      <c r="H48" s="1"/>
      <c r="I48" s="1"/>
      <c r="J48" s="1"/>
      <c r="K48" s="1"/>
      <c r="L48" s="1"/>
    </row>
    <row r="49" spans="2:12" x14ac:dyDescent="0.25">
      <c r="B49" s="1"/>
      <c r="C49" s="1"/>
      <c r="D49" s="1"/>
      <c r="E49" s="1"/>
      <c r="F49" s="1"/>
      <c r="G49" s="1"/>
      <c r="H49" s="1"/>
      <c r="I49" s="1"/>
      <c r="J49" s="1"/>
      <c r="K49" s="1"/>
      <c r="L49" s="1"/>
    </row>
    <row r="50" spans="2:12" x14ac:dyDescent="0.25">
      <c r="B50" s="1"/>
      <c r="C50" s="1"/>
      <c r="D50" s="1"/>
      <c r="E50" s="1"/>
      <c r="F50" s="1"/>
      <c r="G50" s="1"/>
      <c r="H50" s="1"/>
      <c r="I50" s="1"/>
      <c r="J50" s="1"/>
      <c r="K50" s="1"/>
      <c r="L50" s="1"/>
    </row>
    <row r="51" spans="2:12" x14ac:dyDescent="0.25">
      <c r="B51" s="1"/>
      <c r="C51" s="1"/>
      <c r="D51" s="1"/>
      <c r="E51" s="1"/>
      <c r="F51" s="1"/>
      <c r="G51" s="1"/>
      <c r="H51" s="1"/>
      <c r="I51" s="1"/>
      <c r="J51" s="1"/>
      <c r="K51" s="1"/>
      <c r="L51" s="1"/>
    </row>
    <row r="52" spans="2:12" x14ac:dyDescent="0.25">
      <c r="B52" s="1"/>
      <c r="C52" s="1"/>
      <c r="D52" s="1"/>
      <c r="E52" s="1"/>
      <c r="F52" s="1"/>
      <c r="G52" s="1"/>
      <c r="H52" s="1"/>
      <c r="I52" s="1"/>
      <c r="J52" s="1"/>
      <c r="K52" s="1"/>
      <c r="L52" s="1"/>
    </row>
    <row r="53" spans="2:12" x14ac:dyDescent="0.25">
      <c r="B53" s="1"/>
      <c r="C53" s="1"/>
      <c r="D53" s="1"/>
      <c r="E53" s="1"/>
      <c r="F53" s="1"/>
      <c r="G53" s="1"/>
      <c r="H53" s="1"/>
      <c r="I53" s="1"/>
      <c r="J53" s="1"/>
      <c r="K53" s="1"/>
      <c r="L53" s="1"/>
    </row>
    <row r="54" spans="2:12" x14ac:dyDescent="0.25">
      <c r="B54" s="1"/>
      <c r="C54" s="1"/>
      <c r="D54" s="1"/>
      <c r="E54" s="1"/>
      <c r="F54" s="1"/>
      <c r="G54" s="1"/>
      <c r="H54" s="1"/>
      <c r="I54" s="1"/>
      <c r="J54" s="1"/>
      <c r="K54" s="1"/>
      <c r="L54" s="1"/>
    </row>
    <row r="55" spans="2:12" x14ac:dyDescent="0.25">
      <c r="B55" s="1"/>
      <c r="C55" s="1"/>
      <c r="D55" s="1"/>
      <c r="E55" s="1"/>
      <c r="F55" s="1"/>
      <c r="G55" s="1"/>
      <c r="H55" s="1"/>
      <c r="I55" s="1"/>
      <c r="J55" s="1"/>
      <c r="K55" s="1"/>
      <c r="L55" s="1"/>
    </row>
    <row r="56" spans="2:12" x14ac:dyDescent="0.25">
      <c r="B56" s="1"/>
      <c r="C56" s="1"/>
      <c r="D56" s="1"/>
      <c r="E56" s="1"/>
      <c r="F56" s="1"/>
      <c r="G56" s="1"/>
      <c r="H56" s="1"/>
      <c r="I56" s="1"/>
      <c r="J56" s="1"/>
      <c r="K56" s="1"/>
      <c r="L56" s="1"/>
    </row>
    <row r="57" spans="2:12" x14ac:dyDescent="0.25">
      <c r="B57" s="1"/>
      <c r="C57" s="1"/>
      <c r="D57" s="1"/>
      <c r="E57" s="1"/>
      <c r="F57" s="1"/>
      <c r="G57" s="1"/>
      <c r="H57" s="1"/>
      <c r="I57" s="1"/>
      <c r="J57" s="1"/>
      <c r="K57" s="1"/>
      <c r="L57" s="1"/>
    </row>
    <row r="58" spans="2:12" x14ac:dyDescent="0.25">
      <c r="B58" s="1"/>
      <c r="C58" s="1"/>
      <c r="D58" s="1"/>
      <c r="E58" s="1"/>
      <c r="F58" s="1"/>
      <c r="G58" s="1"/>
      <c r="H58" s="1"/>
      <c r="I58" s="1"/>
      <c r="J58" s="1"/>
      <c r="K58" s="1"/>
      <c r="L58" s="1"/>
    </row>
    <row r="59" spans="2:12" x14ac:dyDescent="0.25">
      <c r="B59" s="1"/>
      <c r="C59" s="1"/>
      <c r="D59" s="1"/>
      <c r="E59" s="1"/>
      <c r="F59" s="1"/>
      <c r="G59" s="1"/>
      <c r="H59" s="1"/>
      <c r="I59" s="1"/>
      <c r="J59" s="1"/>
      <c r="K59" s="1"/>
      <c r="L59" s="1"/>
    </row>
    <row r="60" spans="2:12" x14ac:dyDescent="0.25">
      <c r="B60" s="1"/>
      <c r="C60" s="1"/>
      <c r="D60" s="1"/>
      <c r="E60" s="1"/>
      <c r="F60" s="1"/>
      <c r="G60" s="1"/>
      <c r="H60" s="1"/>
      <c r="I60" s="1"/>
      <c r="J60" s="1"/>
      <c r="K60" s="1"/>
      <c r="L60" s="1"/>
    </row>
    <row r="61" spans="2:12" x14ac:dyDescent="0.25">
      <c r="B61" s="1"/>
      <c r="C61" s="1"/>
      <c r="D61" s="1"/>
      <c r="E61" s="1"/>
      <c r="F61" s="1"/>
      <c r="G61" s="1"/>
      <c r="H61" s="1"/>
      <c r="I61" s="1"/>
      <c r="J61" s="1"/>
      <c r="K61" s="1"/>
      <c r="L61" s="1"/>
    </row>
    <row r="62" spans="2:12" x14ac:dyDescent="0.25">
      <c r="B62" s="1"/>
      <c r="C62" s="1"/>
      <c r="D62" s="1"/>
      <c r="E62" s="1"/>
      <c r="F62" s="1"/>
      <c r="G62" s="1"/>
      <c r="H62" s="1"/>
      <c r="I62" s="1"/>
      <c r="J62" s="1"/>
      <c r="K62" s="1"/>
      <c r="L62" s="1"/>
    </row>
    <row r="63" spans="2:12" x14ac:dyDescent="0.25">
      <c r="B63" s="1"/>
      <c r="C63" s="1"/>
      <c r="D63" s="1"/>
      <c r="E63" s="1"/>
      <c r="F63" s="1"/>
      <c r="G63" s="1"/>
      <c r="H63" s="1"/>
      <c r="I63" s="1"/>
      <c r="J63" s="1"/>
      <c r="K63" s="1"/>
      <c r="L63" s="1"/>
    </row>
    <row r="64" spans="2:12" x14ac:dyDescent="0.25">
      <c r="B64" s="1"/>
      <c r="C64" s="1"/>
      <c r="D64" s="1"/>
      <c r="E64" s="1"/>
      <c r="F64" s="1"/>
      <c r="G64" s="1"/>
      <c r="H64" s="1"/>
      <c r="I64" s="1"/>
      <c r="J64" s="1"/>
      <c r="K64" s="1"/>
      <c r="L64" s="1"/>
    </row>
    <row r="65" spans="2:12" x14ac:dyDescent="0.25">
      <c r="B65" s="1"/>
      <c r="C65" s="1"/>
      <c r="D65" s="1"/>
      <c r="E65" s="1"/>
      <c r="F65" s="1"/>
      <c r="G65" s="1"/>
      <c r="H65" s="1"/>
      <c r="I65" s="1"/>
      <c r="J65" s="1"/>
      <c r="K65" s="1"/>
      <c r="L65" s="1"/>
    </row>
    <row r="66" spans="2:12" x14ac:dyDescent="0.25">
      <c r="B66" s="1"/>
      <c r="C66" s="1"/>
      <c r="D66" s="1"/>
      <c r="E66" s="1"/>
      <c r="F66" s="1"/>
      <c r="G66" s="1"/>
      <c r="H66" s="1"/>
      <c r="I66" s="1"/>
      <c r="J66" s="1"/>
      <c r="K66" s="1"/>
      <c r="L66" s="1"/>
    </row>
    <row r="67" spans="2:12" x14ac:dyDescent="0.25">
      <c r="B67" s="1"/>
      <c r="C67" s="1"/>
      <c r="D67" s="1"/>
      <c r="E67" s="1"/>
      <c r="F67" s="1"/>
      <c r="G67" s="1"/>
      <c r="H67" s="1"/>
      <c r="I67" s="1"/>
      <c r="J67" s="1"/>
      <c r="K67" s="1"/>
      <c r="L67" s="1"/>
    </row>
    <row r="68" spans="2:12" x14ac:dyDescent="0.25">
      <c r="B68" s="1"/>
      <c r="C68" s="1"/>
      <c r="D68" s="1"/>
      <c r="E68" s="1"/>
      <c r="F68" s="1"/>
      <c r="G68" s="1"/>
      <c r="H68" s="1"/>
      <c r="I68" s="1"/>
      <c r="J68" s="1"/>
      <c r="K68" s="1"/>
      <c r="L68" s="1"/>
    </row>
    <row r="69" spans="2:12" x14ac:dyDescent="0.25">
      <c r="B69" s="1"/>
      <c r="C69" s="1"/>
      <c r="D69" s="1"/>
      <c r="E69" s="1"/>
      <c r="F69" s="1"/>
      <c r="G69" s="1"/>
      <c r="H69" s="1"/>
      <c r="I69" s="1"/>
      <c r="J69" s="1"/>
      <c r="K69" s="1"/>
      <c r="L69" s="1"/>
    </row>
    <row r="70" spans="2:12" x14ac:dyDescent="0.25">
      <c r="B70" s="1"/>
      <c r="C70" s="1"/>
      <c r="D70" s="1"/>
      <c r="E70" s="1"/>
      <c r="F70" s="1"/>
      <c r="G70" s="1"/>
      <c r="H70" s="1"/>
      <c r="I70" s="1"/>
      <c r="J70" s="1"/>
      <c r="K70" s="1"/>
      <c r="L70" s="1"/>
    </row>
    <row r="71" spans="2:12" x14ac:dyDescent="0.25">
      <c r="B71" s="1"/>
      <c r="C71" s="1"/>
      <c r="D71" s="1"/>
      <c r="E71" s="1"/>
      <c r="F71" s="1"/>
      <c r="G71" s="1"/>
      <c r="H71" s="1"/>
      <c r="I71" s="1"/>
      <c r="J71" s="1"/>
      <c r="K71" s="1"/>
      <c r="L71" s="1"/>
    </row>
    <row r="72" spans="2:12" x14ac:dyDescent="0.25">
      <c r="B72" s="1"/>
      <c r="C72" s="1"/>
      <c r="D72" s="1"/>
      <c r="E72" s="1"/>
      <c r="F72" s="1"/>
      <c r="G72" s="1"/>
      <c r="H72" s="1"/>
      <c r="I72" s="1"/>
      <c r="J72" s="1"/>
      <c r="K72" s="1"/>
      <c r="L72" s="1"/>
    </row>
    <row r="73" spans="2:12" x14ac:dyDescent="0.25">
      <c r="B73" s="1"/>
      <c r="C73" s="1"/>
      <c r="D73" s="1"/>
      <c r="E73" s="1"/>
      <c r="F73" s="1"/>
      <c r="G73" s="1"/>
      <c r="H73" s="1"/>
      <c r="I73" s="1"/>
      <c r="J73" s="1"/>
      <c r="K73" s="1"/>
      <c r="L73" s="1"/>
    </row>
    <row r="74" spans="2:12" x14ac:dyDescent="0.25">
      <c r="B74" s="1"/>
      <c r="C74" s="1"/>
      <c r="D74" s="1"/>
      <c r="E74" s="1"/>
      <c r="F74" s="1"/>
      <c r="G74" s="1"/>
      <c r="H74" s="1"/>
      <c r="I74" s="1"/>
      <c r="J74" s="1"/>
      <c r="K74" s="1"/>
      <c r="L74" s="1"/>
    </row>
    <row r="75" spans="2:12" x14ac:dyDescent="0.25">
      <c r="B75" s="1"/>
      <c r="C75" s="1"/>
      <c r="D75" s="1"/>
      <c r="E75" s="1"/>
      <c r="F75" s="1"/>
      <c r="G75" s="1"/>
      <c r="H75" s="1"/>
      <c r="I75" s="1"/>
      <c r="J75" s="1"/>
      <c r="K75" s="1"/>
      <c r="L75" s="1"/>
    </row>
    <row r="76" spans="2:12" x14ac:dyDescent="0.25">
      <c r="B76" s="1"/>
      <c r="C76" s="1"/>
      <c r="D76" s="1"/>
      <c r="E76" s="1"/>
      <c r="F76" s="1"/>
      <c r="G76" s="1"/>
      <c r="H76" s="1"/>
      <c r="I76" s="1"/>
      <c r="J76" s="1"/>
      <c r="K76" s="1"/>
      <c r="L76" s="1"/>
    </row>
    <row r="77" spans="2:12" x14ac:dyDescent="0.25">
      <c r="B77" s="1"/>
      <c r="C77" s="1"/>
      <c r="D77" s="1"/>
      <c r="E77" s="1"/>
      <c r="F77" s="1"/>
      <c r="G77" s="1"/>
      <c r="H77" s="1"/>
      <c r="I77" s="1"/>
      <c r="J77" s="1"/>
      <c r="K77" s="1"/>
      <c r="L77" s="1"/>
    </row>
    <row r="78" spans="2:12" x14ac:dyDescent="0.25">
      <c r="B78" s="1"/>
      <c r="C78" s="1"/>
      <c r="D78" s="1"/>
      <c r="E78" s="1"/>
      <c r="F78" s="1"/>
      <c r="G78" s="1"/>
      <c r="H78" s="1"/>
      <c r="I78" s="1"/>
      <c r="J78" s="1"/>
      <c r="K78" s="1"/>
      <c r="L78" s="1"/>
    </row>
    <row r="79" spans="2:12" x14ac:dyDescent="0.25">
      <c r="B79" s="1"/>
      <c r="C79" s="1"/>
      <c r="D79" s="1"/>
      <c r="E79" s="1"/>
      <c r="F79" s="1"/>
      <c r="G79" s="1"/>
      <c r="H79" s="1"/>
      <c r="I79" s="1"/>
      <c r="J79" s="1"/>
      <c r="K79" s="1"/>
      <c r="L79" s="1"/>
    </row>
    <row r="80" spans="2:12" x14ac:dyDescent="0.25">
      <c r="B80" s="1"/>
      <c r="C80" s="1"/>
      <c r="D80" s="1"/>
      <c r="E80" s="1"/>
      <c r="F80" s="1"/>
      <c r="G80" s="1"/>
      <c r="H80" s="1"/>
      <c r="I80" s="1"/>
      <c r="J80" s="1"/>
      <c r="K80" s="1"/>
      <c r="L80" s="1"/>
    </row>
    <row r="81" spans="2:12" x14ac:dyDescent="0.25">
      <c r="B81" s="1"/>
      <c r="C81" s="1"/>
      <c r="D81" s="1"/>
      <c r="E81" s="1"/>
      <c r="F81" s="1"/>
      <c r="G81" s="1"/>
      <c r="H81" s="1"/>
      <c r="I81" s="1"/>
      <c r="J81" s="1"/>
      <c r="K81" s="1"/>
      <c r="L81" s="1"/>
    </row>
    <row r="82" spans="2:12" x14ac:dyDescent="0.25">
      <c r="B82" s="1"/>
      <c r="C82" s="1"/>
      <c r="D82" s="1"/>
      <c r="E82" s="1"/>
      <c r="F82" s="1"/>
      <c r="G82" s="1"/>
      <c r="H82" s="1"/>
      <c r="I82" s="1"/>
      <c r="J82" s="1"/>
      <c r="K82" s="1"/>
      <c r="L82" s="1"/>
    </row>
    <row r="83" spans="2:12" x14ac:dyDescent="0.25">
      <c r="B83" s="1"/>
      <c r="C83" s="1"/>
      <c r="D83" s="1"/>
      <c r="E83" s="1"/>
      <c r="F83" s="1"/>
      <c r="G83" s="1"/>
      <c r="H83" s="1"/>
      <c r="I83" s="1"/>
      <c r="J83" s="1"/>
      <c r="K83" s="1"/>
      <c r="L83" s="1"/>
    </row>
    <row r="84" spans="2:12" x14ac:dyDescent="0.25">
      <c r="B84" s="1"/>
      <c r="C84" s="1"/>
      <c r="D84" s="1"/>
      <c r="E84" s="1"/>
      <c r="F84" s="1"/>
      <c r="G84" s="1"/>
      <c r="H84" s="1"/>
      <c r="I84" s="1"/>
      <c r="J84" s="1"/>
      <c r="K84" s="1"/>
      <c r="L84" s="1"/>
    </row>
    <row r="85" spans="2:12" x14ac:dyDescent="0.25">
      <c r="B85" s="1"/>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1"/>
      <c r="G87" s="1"/>
      <c r="H87" s="1"/>
      <c r="I87" s="1"/>
      <c r="J87" s="1"/>
      <c r="K87" s="1"/>
      <c r="L87" s="1"/>
    </row>
    <row r="88" spans="2:12" x14ac:dyDescent="0.25">
      <c r="B88" s="1"/>
      <c r="C88" s="1"/>
      <c r="D88" s="1"/>
      <c r="E88" s="1"/>
      <c r="F88" s="1"/>
      <c r="G88" s="1"/>
      <c r="H88" s="1"/>
      <c r="I88" s="1"/>
      <c r="J88" s="1"/>
      <c r="K88" s="1"/>
      <c r="L88" s="1"/>
    </row>
    <row r="89" spans="2:12" x14ac:dyDescent="0.25">
      <c r="B89" s="1"/>
      <c r="C89" s="1"/>
      <c r="D89" s="1"/>
      <c r="E89" s="1"/>
      <c r="F89" s="1"/>
      <c r="G89" s="1"/>
      <c r="H89" s="1"/>
      <c r="I89" s="1"/>
      <c r="J89" s="1"/>
      <c r="K89" s="1"/>
      <c r="L89" s="1"/>
    </row>
    <row r="90" spans="2:12" x14ac:dyDescent="0.25">
      <c r="B90" s="1"/>
      <c r="C90" s="1"/>
      <c r="D90" s="1"/>
      <c r="E90" s="1"/>
      <c r="F90" s="1"/>
      <c r="G90" s="1"/>
      <c r="H90" s="1"/>
      <c r="I90" s="1"/>
      <c r="J90" s="1"/>
      <c r="K90" s="1"/>
      <c r="L90" s="1"/>
    </row>
    <row r="91" spans="2:12" x14ac:dyDescent="0.25">
      <c r="B91" s="1"/>
      <c r="C91" s="1"/>
      <c r="D91" s="1"/>
      <c r="E91" s="1"/>
      <c r="F91" s="1"/>
      <c r="G91" s="1"/>
      <c r="H91" s="1"/>
      <c r="I91" s="1"/>
      <c r="J91" s="1"/>
      <c r="K91" s="1"/>
      <c r="L91" s="1"/>
    </row>
    <row r="92" spans="2:12" x14ac:dyDescent="0.25">
      <c r="B92" s="1"/>
      <c r="C92" s="1"/>
      <c r="D92" s="1"/>
      <c r="E92" s="1"/>
      <c r="F92" s="1"/>
      <c r="G92" s="1"/>
      <c r="H92" s="1"/>
      <c r="I92" s="1"/>
      <c r="J92" s="1"/>
      <c r="K92" s="1"/>
      <c r="L92" s="1"/>
    </row>
    <row r="93" spans="2:12" x14ac:dyDescent="0.25">
      <c r="B93" s="1"/>
      <c r="C93" s="1"/>
      <c r="D93" s="1"/>
      <c r="E93" s="1"/>
      <c r="F93" s="1"/>
      <c r="G93" s="1"/>
      <c r="H93" s="1"/>
      <c r="I93" s="1"/>
      <c r="J93" s="1"/>
      <c r="K93" s="1"/>
      <c r="L93" s="1"/>
    </row>
    <row r="94" spans="2:12" x14ac:dyDescent="0.25">
      <c r="B94" s="1"/>
      <c r="C94" s="1"/>
      <c r="D94" s="1"/>
      <c r="E94" s="1"/>
      <c r="F94" s="1"/>
      <c r="G94" s="1"/>
      <c r="H94" s="1"/>
      <c r="I94" s="1"/>
      <c r="J94" s="1"/>
      <c r="K94" s="1"/>
      <c r="L94" s="1"/>
    </row>
    <row r="95" spans="2:12" x14ac:dyDescent="0.25">
      <c r="B95" s="1"/>
      <c r="C95" s="1"/>
      <c r="D95" s="1"/>
      <c r="E95" s="1"/>
      <c r="F95" s="1"/>
      <c r="G95" s="1"/>
      <c r="H95" s="1"/>
      <c r="I95" s="1"/>
      <c r="J95" s="1"/>
      <c r="K95" s="1"/>
      <c r="L95" s="1"/>
    </row>
    <row r="96" spans="2:12" x14ac:dyDescent="0.25">
      <c r="B96" s="1"/>
      <c r="C96" s="1"/>
      <c r="D96" s="1"/>
      <c r="E96" s="1"/>
      <c r="F96" s="1"/>
      <c r="G96" s="1"/>
      <c r="H96" s="1"/>
      <c r="I96" s="1"/>
      <c r="J96" s="1"/>
      <c r="K96" s="1"/>
      <c r="L96" s="1"/>
    </row>
    <row r="97" spans="2:12" x14ac:dyDescent="0.25">
      <c r="B97" s="1"/>
      <c r="C97" s="1"/>
      <c r="D97" s="1"/>
      <c r="E97" s="1"/>
      <c r="F97" s="1"/>
      <c r="G97" s="1"/>
      <c r="H97" s="1"/>
      <c r="I97" s="1"/>
      <c r="J97" s="1"/>
      <c r="K97" s="1"/>
      <c r="L97" s="1"/>
    </row>
    <row r="98" spans="2:12" x14ac:dyDescent="0.25">
      <c r="B98" s="1"/>
      <c r="C98" s="1"/>
      <c r="D98" s="1"/>
      <c r="E98" s="1"/>
      <c r="F98" s="1"/>
      <c r="G98" s="1"/>
      <c r="H98" s="1"/>
      <c r="I98" s="1"/>
      <c r="J98" s="1"/>
      <c r="K98" s="1"/>
      <c r="L98" s="1"/>
    </row>
    <row r="99" spans="2:12" x14ac:dyDescent="0.25">
      <c r="B99" s="1"/>
      <c r="C99" s="1"/>
      <c r="D99" s="1"/>
      <c r="E99" s="1"/>
      <c r="F99" s="1"/>
      <c r="G99" s="1"/>
      <c r="H99" s="1"/>
      <c r="I99" s="1"/>
      <c r="J99" s="1"/>
      <c r="K99" s="1"/>
      <c r="L99" s="1"/>
    </row>
    <row r="100" spans="2:12" x14ac:dyDescent="0.25">
      <c r="B100" s="1"/>
      <c r="C100" s="1"/>
      <c r="D100" s="1"/>
      <c r="E100" s="1"/>
      <c r="F100" s="1"/>
      <c r="G100" s="1"/>
      <c r="H100" s="1"/>
      <c r="I100" s="1"/>
      <c r="J100" s="1"/>
      <c r="K100" s="1"/>
      <c r="L100" s="1"/>
    </row>
    <row r="101" spans="2:12" x14ac:dyDescent="0.25">
      <c r="B101" s="1"/>
      <c r="C101" s="1"/>
      <c r="D101" s="1"/>
      <c r="E101" s="1"/>
      <c r="F101" s="1"/>
      <c r="G101" s="1"/>
      <c r="H101" s="1"/>
      <c r="I101" s="1"/>
      <c r="J101" s="1"/>
      <c r="K101" s="1"/>
      <c r="L101" s="1"/>
    </row>
    <row r="102" spans="2:12" x14ac:dyDescent="0.25">
      <c r="B102" s="1"/>
      <c r="C102" s="1"/>
      <c r="D102" s="1"/>
      <c r="E102" s="1"/>
      <c r="F102" s="1"/>
      <c r="G102" s="1"/>
      <c r="H102" s="1"/>
      <c r="I102" s="1"/>
      <c r="J102" s="1"/>
      <c r="K102" s="1"/>
      <c r="L102" s="1"/>
    </row>
    <row r="103" spans="2:12" x14ac:dyDescent="0.25">
      <c r="B103" s="1"/>
      <c r="C103" s="1"/>
      <c r="D103" s="1"/>
      <c r="E103" s="1"/>
      <c r="F103" s="1"/>
      <c r="G103" s="1"/>
      <c r="H103" s="1"/>
      <c r="I103" s="1"/>
      <c r="J103" s="1"/>
      <c r="K103" s="1"/>
      <c r="L103" s="1"/>
    </row>
  </sheetData>
  <mergeCells count="3">
    <mergeCell ref="C6:C36"/>
    <mergeCell ref="B37:C37"/>
    <mergeCell ref="L34:L36"/>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2"/>
  <sheetViews>
    <sheetView workbookViewId="0">
      <selection activeCell="D6" sqref="D6"/>
    </sheetView>
  </sheetViews>
  <sheetFormatPr baseColWidth="10" defaultRowHeight="15" x14ac:dyDescent="0.25"/>
  <cols>
    <col min="1" max="1" width="8.140625" customWidth="1"/>
    <col min="2" max="2" width="7.7109375" customWidth="1"/>
    <col min="3" max="3" width="10" customWidth="1"/>
    <col min="6" max="6" width="40" customWidth="1"/>
    <col min="7" max="7" width="23.140625" customWidth="1"/>
    <col min="8" max="8" width="13" customWidth="1"/>
    <col min="11" max="11" width="15.28515625" customWidth="1"/>
    <col min="13" max="13" width="10.85546875" customWidth="1"/>
    <col min="14" max="14" width="18.28515625" customWidth="1"/>
  </cols>
  <sheetData>
    <row r="1" spans="2:29" x14ac:dyDescent="0.25">
      <c r="D1" s="54" t="s">
        <v>0</v>
      </c>
      <c r="E1" s="54"/>
      <c r="F1" s="54"/>
      <c r="G1" s="54"/>
      <c r="H1" s="54"/>
      <c r="I1" s="54"/>
      <c r="J1" s="54"/>
    </row>
    <row r="2" spans="2:29" x14ac:dyDescent="0.25">
      <c r="D2" s="54" t="s">
        <v>1</v>
      </c>
      <c r="E2" s="54"/>
      <c r="F2" s="54" t="s">
        <v>132</v>
      </c>
      <c r="G2" s="54"/>
      <c r="H2" s="54" t="s">
        <v>3</v>
      </c>
      <c r="I2" s="54">
        <v>2012</v>
      </c>
      <c r="J2" s="54"/>
    </row>
    <row r="3" spans="2:29" ht="72.75" thickBot="1" x14ac:dyDescent="0.3">
      <c r="B3" s="40" t="s">
        <v>4</v>
      </c>
      <c r="C3" s="141" t="s">
        <v>5</v>
      </c>
      <c r="D3" s="141" t="s">
        <v>6</v>
      </c>
      <c r="E3" s="141" t="s">
        <v>7</v>
      </c>
      <c r="F3" s="141" t="s">
        <v>50</v>
      </c>
      <c r="G3" s="141" t="s">
        <v>133</v>
      </c>
      <c r="H3" s="141" t="s">
        <v>8</v>
      </c>
      <c r="I3" s="141" t="s">
        <v>9</v>
      </c>
      <c r="J3" s="141" t="s">
        <v>10</v>
      </c>
      <c r="K3" s="141" t="s">
        <v>11</v>
      </c>
      <c r="L3" s="141" t="s">
        <v>12</v>
      </c>
      <c r="M3" s="141" t="s">
        <v>13</v>
      </c>
      <c r="N3" s="141" t="s">
        <v>14</v>
      </c>
      <c r="O3" s="1"/>
      <c r="P3" s="1"/>
      <c r="Q3" s="1"/>
      <c r="R3" s="1"/>
      <c r="S3" s="1"/>
      <c r="T3" s="1"/>
      <c r="U3" s="1"/>
      <c r="V3" s="1"/>
      <c r="W3" s="1"/>
      <c r="X3" s="1"/>
      <c r="Y3" s="1"/>
      <c r="Z3" s="1"/>
      <c r="AA3" s="1"/>
      <c r="AB3" s="1"/>
      <c r="AC3" s="1"/>
    </row>
    <row r="4" spans="2:29" ht="84.75" customHeight="1" thickTop="1" x14ac:dyDescent="0.25">
      <c r="B4" s="2" t="s">
        <v>18</v>
      </c>
      <c r="C4" s="3" t="s">
        <v>16</v>
      </c>
      <c r="D4" s="8" t="s">
        <v>19</v>
      </c>
      <c r="E4" s="8" t="s">
        <v>134</v>
      </c>
      <c r="F4" s="8" t="s">
        <v>135</v>
      </c>
      <c r="G4" s="8" t="s">
        <v>136</v>
      </c>
      <c r="H4" s="15">
        <v>32</v>
      </c>
      <c r="I4" s="15">
        <v>1</v>
      </c>
      <c r="J4" s="15">
        <v>1</v>
      </c>
      <c r="K4" s="8">
        <v>36054720</v>
      </c>
      <c r="L4" s="8" t="s">
        <v>137</v>
      </c>
      <c r="M4" s="8"/>
      <c r="N4" s="9" t="s">
        <v>138</v>
      </c>
    </row>
    <row r="5" spans="2:29" ht="147.75" customHeight="1" x14ac:dyDescent="0.25">
      <c r="B5" s="4"/>
      <c r="C5" s="5"/>
      <c r="D5" s="10"/>
      <c r="E5" s="10"/>
      <c r="F5" s="10" t="s">
        <v>139</v>
      </c>
      <c r="G5" s="10" t="s">
        <v>140</v>
      </c>
      <c r="H5" s="16">
        <v>32</v>
      </c>
      <c r="I5" s="16">
        <v>1</v>
      </c>
      <c r="J5" s="16">
        <v>2</v>
      </c>
      <c r="K5" s="10">
        <v>102754704</v>
      </c>
      <c r="L5" s="10" t="s">
        <v>137</v>
      </c>
      <c r="M5" s="10"/>
      <c r="N5" s="11"/>
    </row>
    <row r="6" spans="2:29" ht="110.25" customHeight="1" x14ac:dyDescent="0.25">
      <c r="B6" s="4"/>
      <c r="C6" s="5"/>
      <c r="D6" s="10"/>
      <c r="E6" s="10"/>
      <c r="F6" s="10" t="s">
        <v>141</v>
      </c>
      <c r="G6" s="10" t="s">
        <v>142</v>
      </c>
      <c r="H6" s="16">
        <v>32</v>
      </c>
      <c r="I6" s="16">
        <v>1</v>
      </c>
      <c r="J6" s="16">
        <v>1</v>
      </c>
      <c r="K6" s="10">
        <v>56484480</v>
      </c>
      <c r="L6" s="10" t="s">
        <v>137</v>
      </c>
      <c r="M6" s="10"/>
      <c r="N6" s="11"/>
    </row>
    <row r="7" spans="2:29" ht="60" x14ac:dyDescent="0.25">
      <c r="B7" s="4"/>
      <c r="C7" s="5"/>
      <c r="D7" s="10"/>
      <c r="E7" s="10"/>
      <c r="F7" s="10" t="s">
        <v>143</v>
      </c>
      <c r="G7" s="10" t="s">
        <v>144</v>
      </c>
      <c r="H7" s="16">
        <v>32</v>
      </c>
      <c r="I7" s="16">
        <v>1</v>
      </c>
      <c r="J7" s="16">
        <v>1</v>
      </c>
      <c r="K7" s="10">
        <v>56484480</v>
      </c>
      <c r="L7" s="10" t="s">
        <v>137</v>
      </c>
      <c r="M7" s="10"/>
      <c r="N7" s="11"/>
    </row>
    <row r="8" spans="2:29" ht="72" x14ac:dyDescent="0.25">
      <c r="B8" s="4"/>
      <c r="C8" s="5"/>
      <c r="D8" s="10"/>
      <c r="E8" s="10"/>
      <c r="F8" s="10" t="s">
        <v>145</v>
      </c>
      <c r="G8" s="10" t="s">
        <v>140</v>
      </c>
      <c r="H8" s="16">
        <v>32</v>
      </c>
      <c r="I8" s="16">
        <v>1</v>
      </c>
      <c r="J8" s="16">
        <v>1</v>
      </c>
      <c r="K8" s="10">
        <v>30045600</v>
      </c>
      <c r="L8" s="10" t="s">
        <v>137</v>
      </c>
      <c r="M8" s="10"/>
      <c r="N8" s="11"/>
    </row>
    <row r="9" spans="2:29" ht="60" x14ac:dyDescent="0.25">
      <c r="B9" s="4"/>
      <c r="C9" s="5"/>
      <c r="D9" s="10"/>
      <c r="E9" s="10"/>
      <c r="F9" s="10" t="s">
        <v>146</v>
      </c>
      <c r="G9" s="10" t="s">
        <v>147</v>
      </c>
      <c r="H9" s="16">
        <v>32</v>
      </c>
      <c r="I9" s="16">
        <v>1</v>
      </c>
      <c r="J9" s="16">
        <v>1</v>
      </c>
      <c r="K9" s="10">
        <v>38458368</v>
      </c>
      <c r="L9" s="10" t="s">
        <v>137</v>
      </c>
      <c r="M9" s="10"/>
      <c r="N9" s="11"/>
    </row>
    <row r="10" spans="2:29" ht="104.25" customHeight="1" x14ac:dyDescent="0.25">
      <c r="B10" s="4"/>
      <c r="C10" s="5"/>
      <c r="D10" s="10"/>
      <c r="E10" s="10"/>
      <c r="F10" s="10" t="s">
        <v>148</v>
      </c>
      <c r="G10" s="10" t="s">
        <v>149</v>
      </c>
      <c r="H10" s="16">
        <v>32</v>
      </c>
      <c r="I10" s="16">
        <v>1</v>
      </c>
      <c r="J10" s="16">
        <v>1</v>
      </c>
      <c r="K10" s="10">
        <v>12003636</v>
      </c>
      <c r="L10" s="10" t="s">
        <v>137</v>
      </c>
      <c r="M10" s="10"/>
      <c r="N10" s="11"/>
    </row>
    <row r="11" spans="2:29" ht="94.5" customHeight="1" x14ac:dyDescent="0.25">
      <c r="B11" s="4"/>
      <c r="C11" s="5"/>
      <c r="D11" s="10"/>
      <c r="E11" s="10"/>
      <c r="F11" s="10" t="s">
        <v>150</v>
      </c>
      <c r="G11" s="10" t="s">
        <v>921</v>
      </c>
      <c r="H11" s="16">
        <v>32</v>
      </c>
      <c r="I11" s="16">
        <v>1</v>
      </c>
      <c r="J11" s="16">
        <v>2</v>
      </c>
      <c r="K11" s="10">
        <f>21632832*2</f>
        <v>43265664</v>
      </c>
      <c r="L11" s="10" t="s">
        <v>137</v>
      </c>
      <c r="M11" s="10"/>
      <c r="N11" s="11"/>
    </row>
    <row r="12" spans="2:29" ht="160.5" customHeight="1" x14ac:dyDescent="0.25">
      <c r="B12" s="4"/>
      <c r="C12" s="5"/>
      <c r="D12" s="10"/>
      <c r="E12" s="10"/>
      <c r="F12" s="10" t="s">
        <v>151</v>
      </c>
      <c r="G12" s="10" t="s">
        <v>152</v>
      </c>
      <c r="H12" s="16">
        <v>32</v>
      </c>
      <c r="I12" s="16">
        <v>1</v>
      </c>
      <c r="J12" s="16">
        <v>1</v>
      </c>
      <c r="K12" s="10">
        <v>38458368</v>
      </c>
      <c r="L12" s="10" t="s">
        <v>137</v>
      </c>
      <c r="M12" s="10"/>
      <c r="N12" s="11"/>
    </row>
    <row r="13" spans="2:29" ht="108" customHeight="1" x14ac:dyDescent="0.25">
      <c r="B13" s="4"/>
      <c r="C13" s="5"/>
      <c r="D13" s="10"/>
      <c r="E13" s="10"/>
      <c r="F13" s="10" t="s">
        <v>153</v>
      </c>
      <c r="G13" s="10" t="s">
        <v>154</v>
      </c>
      <c r="H13" s="16">
        <v>32</v>
      </c>
      <c r="I13" s="16">
        <v>1</v>
      </c>
      <c r="J13" s="16">
        <v>1</v>
      </c>
      <c r="K13" s="10">
        <v>38458368</v>
      </c>
      <c r="L13" s="10" t="s">
        <v>137</v>
      </c>
      <c r="M13" s="10"/>
      <c r="N13" s="11"/>
    </row>
    <row r="14" spans="2:29" ht="98.25" customHeight="1" x14ac:dyDescent="0.25">
      <c r="B14" s="4" t="s">
        <v>155</v>
      </c>
      <c r="C14" s="5" t="s">
        <v>16</v>
      </c>
      <c r="D14" s="10" t="s">
        <v>156</v>
      </c>
      <c r="E14" s="10" t="s">
        <v>157</v>
      </c>
      <c r="F14" s="10" t="s">
        <v>158</v>
      </c>
      <c r="G14" s="10" t="s">
        <v>159</v>
      </c>
      <c r="H14" s="16">
        <v>32</v>
      </c>
      <c r="I14" s="16">
        <v>1</v>
      </c>
      <c r="J14" s="16">
        <v>1</v>
      </c>
      <c r="K14" s="10">
        <v>26432928</v>
      </c>
      <c r="L14" s="10" t="s">
        <v>137</v>
      </c>
      <c r="M14" s="10"/>
      <c r="N14" s="11"/>
    </row>
    <row r="15" spans="2:29" ht="72" x14ac:dyDescent="0.25">
      <c r="B15" s="4"/>
      <c r="C15" s="5"/>
      <c r="D15" s="10"/>
      <c r="E15" s="10"/>
      <c r="F15" s="10" t="s">
        <v>160</v>
      </c>
      <c r="G15" s="10" t="s">
        <v>161</v>
      </c>
      <c r="H15" s="16">
        <v>32</v>
      </c>
      <c r="I15" s="16">
        <v>1</v>
      </c>
      <c r="J15" s="16">
        <v>1</v>
      </c>
      <c r="K15" s="10">
        <v>26432928</v>
      </c>
      <c r="L15" s="10" t="s">
        <v>137</v>
      </c>
      <c r="M15" s="10"/>
      <c r="N15" s="11"/>
    </row>
    <row r="16" spans="2:29" ht="90.75" customHeight="1" x14ac:dyDescent="0.25">
      <c r="B16" s="4"/>
      <c r="C16" s="5"/>
      <c r="D16" s="10"/>
      <c r="E16" s="10"/>
      <c r="F16" s="10" t="s">
        <v>162</v>
      </c>
      <c r="G16" s="10" t="s">
        <v>163</v>
      </c>
      <c r="H16" s="16">
        <v>32</v>
      </c>
      <c r="I16" s="16">
        <v>1</v>
      </c>
      <c r="J16" s="16">
        <v>2</v>
      </c>
      <c r="K16" s="10">
        <f>30045600*2</f>
        <v>60091200</v>
      </c>
      <c r="L16" s="10" t="s">
        <v>137</v>
      </c>
      <c r="M16" s="10"/>
      <c r="N16" s="11"/>
    </row>
    <row r="17" spans="2:14" ht="74.25" customHeight="1" x14ac:dyDescent="0.25">
      <c r="B17" s="4"/>
      <c r="C17" s="5"/>
      <c r="D17" s="10"/>
      <c r="E17" s="10"/>
      <c r="F17" s="10" t="s">
        <v>164</v>
      </c>
      <c r="G17" s="10" t="s">
        <v>165</v>
      </c>
      <c r="H17" s="16">
        <v>32</v>
      </c>
      <c r="I17" s="16">
        <v>1</v>
      </c>
      <c r="J17" s="16">
        <v>2</v>
      </c>
      <c r="K17" s="10">
        <f>30045600*2</f>
        <v>60091200</v>
      </c>
      <c r="L17" s="10" t="s">
        <v>137</v>
      </c>
      <c r="M17" s="10"/>
      <c r="N17" s="11"/>
    </row>
    <row r="18" spans="2:14" ht="72" customHeight="1" x14ac:dyDescent="0.25">
      <c r="B18" s="4"/>
      <c r="C18" s="5"/>
      <c r="D18" s="10"/>
      <c r="E18" s="10"/>
      <c r="F18" s="10" t="s">
        <v>166</v>
      </c>
      <c r="G18" s="12" t="s">
        <v>922</v>
      </c>
      <c r="H18" s="16">
        <v>32</v>
      </c>
      <c r="I18" s="16">
        <v>1</v>
      </c>
      <c r="J18" s="16">
        <v>3</v>
      </c>
      <c r="K18" s="10">
        <f>19968000*3</f>
        <v>59904000</v>
      </c>
      <c r="L18" s="10" t="s">
        <v>137</v>
      </c>
      <c r="M18" s="10"/>
      <c r="N18" s="11"/>
    </row>
    <row r="19" spans="2:14" ht="131.25" customHeight="1" x14ac:dyDescent="0.25">
      <c r="B19" s="4"/>
      <c r="C19" s="5"/>
      <c r="D19" s="10"/>
      <c r="E19" s="10"/>
      <c r="F19" s="10" t="s">
        <v>167</v>
      </c>
      <c r="G19" s="10" t="s">
        <v>168</v>
      </c>
      <c r="H19" s="16">
        <v>32</v>
      </c>
      <c r="I19" s="16">
        <v>1</v>
      </c>
      <c r="J19" s="16">
        <v>1</v>
      </c>
      <c r="K19" s="10">
        <v>26432928</v>
      </c>
      <c r="L19" s="10" t="s">
        <v>137</v>
      </c>
      <c r="M19" s="10"/>
      <c r="N19" s="11"/>
    </row>
    <row r="20" spans="2:14" ht="75" customHeight="1" x14ac:dyDescent="0.25">
      <c r="B20" s="4"/>
      <c r="C20" s="5"/>
      <c r="D20" s="10"/>
      <c r="E20" s="10"/>
      <c r="F20" s="10" t="s">
        <v>169</v>
      </c>
      <c r="G20" s="10" t="s">
        <v>170</v>
      </c>
      <c r="H20" s="16">
        <v>32</v>
      </c>
      <c r="I20" s="16">
        <v>1</v>
      </c>
      <c r="J20" s="16">
        <v>1</v>
      </c>
      <c r="K20" s="10">
        <v>16224000</v>
      </c>
      <c r="L20" s="10" t="s">
        <v>137</v>
      </c>
      <c r="M20" s="10"/>
      <c r="N20" s="11"/>
    </row>
    <row r="21" spans="2:14" ht="15.75" thickBot="1" x14ac:dyDescent="0.3">
      <c r="B21" s="6" t="s">
        <v>48</v>
      </c>
      <c r="C21" s="7"/>
      <c r="D21" s="13"/>
      <c r="E21" s="13"/>
      <c r="F21" s="13"/>
      <c r="G21" s="13"/>
      <c r="H21" s="17"/>
      <c r="I21" s="17"/>
      <c r="J21" s="17">
        <f>SUM(J4:J20)</f>
        <v>23</v>
      </c>
      <c r="K21" s="13">
        <f>SUM(K4:K20)</f>
        <v>728077572</v>
      </c>
      <c r="L21" s="13"/>
      <c r="M21" s="13"/>
      <c r="N21" s="14"/>
    </row>
    <row r="22" spans="2:14" ht="15.75" thickTop="1" x14ac:dyDescent="0.25"/>
  </sheetData>
  <pageMargins left="0.75" right="0.75" top="1" bottom="1" header="0.5" footer="0.5"/>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
  <sheetViews>
    <sheetView workbookViewId="0">
      <selection activeCell="F9" sqref="F9"/>
    </sheetView>
  </sheetViews>
  <sheetFormatPr baseColWidth="10" defaultRowHeight="15" x14ac:dyDescent="0.25"/>
  <cols>
    <col min="1" max="1" width="7.7109375" customWidth="1"/>
    <col min="5" max="5" width="16" customWidth="1"/>
    <col min="6" max="6" width="17.28515625" customWidth="1"/>
    <col min="7" max="7" width="16.7109375" customWidth="1"/>
    <col min="8" max="8" width="21.7109375" customWidth="1"/>
    <col min="10" max="10" width="13.5703125" customWidth="1"/>
    <col min="12" max="12" width="13.42578125" customWidth="1"/>
    <col min="13" max="13" width="16.28515625" customWidth="1"/>
  </cols>
  <sheetData>
    <row r="1" spans="2:13" x14ac:dyDescent="0.25">
      <c r="C1" s="54"/>
      <c r="D1" s="54" t="s">
        <v>0</v>
      </c>
      <c r="E1" s="54"/>
      <c r="F1" s="54"/>
      <c r="G1" s="54"/>
      <c r="H1" s="54"/>
    </row>
    <row r="2" spans="2:13" ht="15.75" thickBot="1" x14ac:dyDescent="0.3">
      <c r="C2" s="147" t="s">
        <v>1</v>
      </c>
      <c r="D2" s="147"/>
      <c r="E2" s="54" t="s">
        <v>171</v>
      </c>
      <c r="F2" s="54"/>
      <c r="G2" s="54" t="s">
        <v>3</v>
      </c>
      <c r="H2" s="54">
        <v>2012</v>
      </c>
    </row>
    <row r="3" spans="2:13" ht="61.5" thickTop="1" thickBot="1" x14ac:dyDescent="0.3">
      <c r="B3" s="98" t="s">
        <v>4</v>
      </c>
      <c r="C3" s="98" t="s">
        <v>5</v>
      </c>
      <c r="D3" s="98" t="s">
        <v>6</v>
      </c>
      <c r="E3" s="98" t="s">
        <v>7</v>
      </c>
      <c r="F3" s="98" t="s">
        <v>50</v>
      </c>
      <c r="G3" s="98" t="s">
        <v>8</v>
      </c>
      <c r="H3" s="98" t="s">
        <v>9</v>
      </c>
      <c r="I3" s="98" t="s">
        <v>10</v>
      </c>
      <c r="J3" s="98" t="s">
        <v>11</v>
      </c>
      <c r="K3" s="98" t="s">
        <v>12</v>
      </c>
      <c r="L3" s="98" t="s">
        <v>13</v>
      </c>
      <c r="M3" s="98" t="s">
        <v>14</v>
      </c>
    </row>
    <row r="4" spans="2:13" ht="60.75" thickTop="1" x14ac:dyDescent="0.25">
      <c r="B4" s="4" t="s">
        <v>21</v>
      </c>
      <c r="C4" s="145" t="s">
        <v>16</v>
      </c>
      <c r="D4" s="145" t="s">
        <v>22</v>
      </c>
      <c r="E4" s="145" t="s">
        <v>172</v>
      </c>
      <c r="F4" s="5" t="s">
        <v>173</v>
      </c>
      <c r="G4" s="5">
        <v>1</v>
      </c>
      <c r="H4" s="5">
        <v>1</v>
      </c>
      <c r="I4" s="5">
        <v>30</v>
      </c>
      <c r="J4" s="5">
        <v>14000000</v>
      </c>
      <c r="K4" s="5"/>
      <c r="L4" s="5"/>
      <c r="M4" s="23" t="s">
        <v>23</v>
      </c>
    </row>
    <row r="5" spans="2:13" ht="60.75" thickBot="1" x14ac:dyDescent="0.3">
      <c r="B5" s="46"/>
      <c r="C5" s="146"/>
      <c r="D5" s="146"/>
      <c r="E5" s="146"/>
      <c r="F5" s="41" t="s">
        <v>174</v>
      </c>
      <c r="G5" s="41"/>
      <c r="H5" s="41"/>
      <c r="I5" s="41">
        <v>12</v>
      </c>
      <c r="J5" s="41">
        <v>15000000</v>
      </c>
      <c r="K5" s="41"/>
      <c r="L5" s="41"/>
      <c r="M5" s="48"/>
    </row>
    <row r="6" spans="2:13" ht="15.75" thickBot="1" x14ac:dyDescent="0.3">
      <c r="B6" s="56" t="s">
        <v>48</v>
      </c>
      <c r="C6" s="50"/>
      <c r="D6" s="50"/>
      <c r="E6" s="50"/>
      <c r="F6" s="50"/>
      <c r="G6" s="50"/>
      <c r="H6" s="50"/>
      <c r="I6" s="50">
        <f>SUM(I4:I5)</f>
        <v>42</v>
      </c>
      <c r="J6" s="50">
        <f>SUM(J4:J5)</f>
        <v>29000000</v>
      </c>
      <c r="K6" s="50"/>
      <c r="L6" s="50"/>
      <c r="M6" s="51"/>
    </row>
  </sheetData>
  <mergeCells count="4">
    <mergeCell ref="C4:C5"/>
    <mergeCell ref="D4:D5"/>
    <mergeCell ref="E4:E5"/>
    <mergeCell ref="C2:D2"/>
  </mergeCells>
  <pageMargins left="0.75" right="0.75" top="1" bottom="1" header="0.5" footer="0.5"/>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9"/>
  <sheetViews>
    <sheetView workbookViewId="0">
      <selection activeCell="F12" sqref="F12"/>
    </sheetView>
  </sheetViews>
  <sheetFormatPr baseColWidth="10" defaultRowHeight="15" x14ac:dyDescent="0.25"/>
  <cols>
    <col min="1" max="1" width="3.28515625" customWidth="1"/>
    <col min="4" max="4" width="14.140625" customWidth="1"/>
    <col min="8" max="8" width="17.5703125" customWidth="1"/>
    <col min="9" max="9" width="8.85546875" customWidth="1"/>
    <col min="11" max="11" width="7.5703125" customWidth="1"/>
    <col min="13" max="13" width="13.140625" customWidth="1"/>
  </cols>
  <sheetData>
    <row r="1" spans="2:21" ht="23.25" customHeight="1" x14ac:dyDescent="0.25">
      <c r="B1" s="1"/>
      <c r="C1" s="1"/>
      <c r="D1" s="148" t="s">
        <v>0</v>
      </c>
      <c r="E1" s="148"/>
      <c r="F1" s="148"/>
      <c r="G1" s="148"/>
      <c r="H1" s="148"/>
      <c r="I1" s="148"/>
      <c r="J1" s="148"/>
      <c r="K1" s="1"/>
      <c r="L1" s="1"/>
      <c r="M1" s="1"/>
      <c r="N1" s="1"/>
      <c r="O1" s="1"/>
      <c r="P1" s="1"/>
      <c r="Q1" s="1"/>
      <c r="R1" s="1"/>
      <c r="S1" s="1"/>
      <c r="T1" s="1"/>
      <c r="U1" s="1"/>
    </row>
    <row r="2" spans="2:21" ht="15.75" thickBot="1" x14ac:dyDescent="0.3">
      <c r="B2" s="1"/>
      <c r="C2" s="1"/>
      <c r="D2" s="1" t="s">
        <v>1</v>
      </c>
      <c r="E2" s="1" t="s">
        <v>175</v>
      </c>
      <c r="F2" s="1"/>
      <c r="G2" s="1" t="s">
        <v>3</v>
      </c>
      <c r="H2" s="1">
        <v>2012</v>
      </c>
      <c r="I2" s="1"/>
      <c r="J2" s="1"/>
      <c r="K2" s="1"/>
      <c r="L2" s="1"/>
      <c r="M2" s="1"/>
      <c r="N2" s="1"/>
      <c r="O2" s="1"/>
      <c r="P2" s="1"/>
      <c r="Q2" s="1"/>
      <c r="R2" s="1"/>
      <c r="S2" s="1"/>
      <c r="T2" s="1"/>
      <c r="U2" s="1"/>
    </row>
    <row r="3" spans="2:21" ht="55.5" customHeight="1" thickTop="1" thickBot="1" x14ac:dyDescent="0.3">
      <c r="B3" s="140" t="s">
        <v>4</v>
      </c>
      <c r="C3" s="140" t="s">
        <v>5</v>
      </c>
      <c r="D3" s="140" t="s">
        <v>6</v>
      </c>
      <c r="E3" s="140" t="s">
        <v>7</v>
      </c>
      <c r="F3" s="140" t="s">
        <v>50</v>
      </c>
      <c r="G3" s="140" t="s">
        <v>8</v>
      </c>
      <c r="H3" s="140" t="s">
        <v>9</v>
      </c>
      <c r="I3" s="140" t="s">
        <v>10</v>
      </c>
      <c r="J3" s="140" t="s">
        <v>11</v>
      </c>
      <c r="K3" s="140" t="s">
        <v>12</v>
      </c>
      <c r="L3" s="140" t="s">
        <v>13</v>
      </c>
      <c r="M3" s="140" t="s">
        <v>14</v>
      </c>
      <c r="N3" s="1"/>
      <c r="O3" s="1"/>
      <c r="P3" s="1"/>
      <c r="Q3" s="1"/>
      <c r="R3" s="1"/>
      <c r="S3" s="1"/>
      <c r="T3" s="1"/>
      <c r="U3" s="1"/>
    </row>
    <row r="4" spans="2:21" ht="36.75" thickTop="1" x14ac:dyDescent="0.25">
      <c r="B4" s="18" t="s">
        <v>24</v>
      </c>
      <c r="C4" s="10" t="s">
        <v>16</v>
      </c>
      <c r="D4" s="10" t="s">
        <v>176</v>
      </c>
      <c r="E4" s="10" t="s">
        <v>177</v>
      </c>
      <c r="F4" s="10" t="s">
        <v>178</v>
      </c>
      <c r="G4" s="16">
        <v>1</v>
      </c>
      <c r="H4" s="16">
        <v>1</v>
      </c>
      <c r="I4" s="16">
        <v>1</v>
      </c>
      <c r="J4" s="10">
        <v>359000000</v>
      </c>
      <c r="K4" s="10"/>
      <c r="L4" s="10"/>
      <c r="M4" s="11"/>
      <c r="N4" s="1"/>
      <c r="O4" s="1"/>
      <c r="P4" s="1"/>
      <c r="Q4" s="1"/>
      <c r="R4" s="1"/>
      <c r="S4" s="1"/>
      <c r="T4" s="1"/>
      <c r="U4" s="1"/>
    </row>
    <row r="5" spans="2:21" ht="45.75" customHeight="1" thickBot="1" x14ac:dyDescent="0.3">
      <c r="B5" s="132"/>
      <c r="C5" s="43"/>
      <c r="D5" s="43"/>
      <c r="E5" s="43"/>
      <c r="F5" s="43" t="s">
        <v>179</v>
      </c>
      <c r="G5" s="133">
        <v>1</v>
      </c>
      <c r="H5" s="133">
        <v>1</v>
      </c>
      <c r="I5" s="133">
        <v>1</v>
      </c>
      <c r="J5" s="43">
        <v>1175000000</v>
      </c>
      <c r="K5" s="43"/>
      <c r="L5" s="43"/>
      <c r="M5" s="135"/>
      <c r="N5" s="1"/>
      <c r="O5" s="1"/>
      <c r="P5" s="1"/>
      <c r="Q5" s="1"/>
      <c r="R5" s="1"/>
      <c r="S5" s="1"/>
      <c r="T5" s="1"/>
      <c r="U5" s="1"/>
    </row>
    <row r="6" spans="2:21" ht="15.75" customHeight="1" thickBot="1" x14ac:dyDescent="0.3">
      <c r="B6" s="136" t="s">
        <v>48</v>
      </c>
      <c r="C6" s="137"/>
      <c r="D6" s="137"/>
      <c r="E6" s="137"/>
      <c r="F6" s="137"/>
      <c r="G6" s="138"/>
      <c r="H6" s="138"/>
      <c r="I6" s="138">
        <f>SUM(I4:I5)</f>
        <v>2</v>
      </c>
      <c r="J6" s="137">
        <f>SUM(J4:J5)</f>
        <v>1534000000</v>
      </c>
      <c r="K6" s="137"/>
      <c r="L6" s="137"/>
      <c r="M6" s="139"/>
      <c r="N6" s="1"/>
      <c r="O6" s="1"/>
      <c r="P6" s="1"/>
      <c r="Q6" s="1"/>
      <c r="R6" s="1"/>
      <c r="S6" s="1"/>
      <c r="T6" s="1"/>
      <c r="U6" s="1"/>
    </row>
    <row r="7" spans="2:21" x14ac:dyDescent="0.25">
      <c r="B7" s="1"/>
      <c r="C7" s="1"/>
      <c r="D7" s="1"/>
      <c r="E7" s="1"/>
      <c r="F7" s="1"/>
      <c r="G7" s="1"/>
      <c r="H7" s="1"/>
      <c r="I7" s="1"/>
      <c r="J7" s="1"/>
      <c r="K7" s="1"/>
      <c r="L7" s="1"/>
      <c r="M7" s="1"/>
      <c r="N7" s="1"/>
      <c r="O7" s="1"/>
      <c r="P7" s="1"/>
      <c r="Q7" s="1"/>
      <c r="R7" s="1"/>
      <c r="S7" s="1"/>
      <c r="T7" s="1"/>
      <c r="U7" s="1"/>
    </row>
    <row r="8" spans="2:21" x14ac:dyDescent="0.25">
      <c r="B8" s="1"/>
      <c r="C8" s="1"/>
      <c r="D8" s="1"/>
      <c r="E8" s="1"/>
      <c r="F8" s="1"/>
      <c r="G8" s="1"/>
      <c r="H8" s="1"/>
      <c r="I8" s="1"/>
      <c r="J8" s="1"/>
      <c r="K8" s="1"/>
      <c r="L8" s="1"/>
      <c r="M8" s="1"/>
      <c r="N8" s="1"/>
      <c r="O8" s="1"/>
      <c r="P8" s="1"/>
      <c r="Q8" s="1"/>
      <c r="R8" s="1"/>
      <c r="S8" s="1"/>
      <c r="T8" s="1"/>
      <c r="U8" s="1"/>
    </row>
    <row r="9" spans="2:21" x14ac:dyDescent="0.25">
      <c r="B9" s="1"/>
      <c r="C9" s="1"/>
      <c r="D9" s="1"/>
      <c r="E9" s="1"/>
      <c r="F9" s="1"/>
      <c r="G9" s="1"/>
      <c r="H9" s="1"/>
      <c r="I9" s="1"/>
      <c r="J9" s="1"/>
      <c r="K9" s="1"/>
      <c r="L9" s="1"/>
      <c r="M9" s="1"/>
      <c r="N9" s="1"/>
      <c r="O9" s="1"/>
      <c r="P9" s="1"/>
      <c r="Q9" s="1"/>
      <c r="R9" s="1"/>
      <c r="S9" s="1"/>
      <c r="T9" s="1"/>
      <c r="U9" s="1"/>
    </row>
    <row r="10" spans="2:21" x14ac:dyDescent="0.25">
      <c r="B10" s="1"/>
      <c r="C10" s="1"/>
      <c r="D10" s="1"/>
      <c r="E10" s="1"/>
      <c r="F10" s="1"/>
      <c r="G10" s="1"/>
      <c r="H10" s="1"/>
      <c r="I10" s="1"/>
      <c r="J10" s="1"/>
      <c r="K10" s="1"/>
      <c r="L10" s="1"/>
      <c r="M10" s="1"/>
      <c r="N10" s="1"/>
      <c r="O10" s="1"/>
      <c r="P10" s="1"/>
      <c r="Q10" s="1"/>
      <c r="R10" s="1"/>
      <c r="S10" s="1"/>
      <c r="T10" s="1"/>
      <c r="U10" s="1"/>
    </row>
    <row r="11" spans="2:21" x14ac:dyDescent="0.25">
      <c r="B11" s="1"/>
      <c r="C11" s="1"/>
      <c r="D11" s="1"/>
      <c r="E11" s="1"/>
      <c r="F11" s="1"/>
      <c r="G11" s="1"/>
      <c r="H11" s="1"/>
      <c r="I11" s="1"/>
      <c r="J11" s="1"/>
      <c r="K11" s="1"/>
      <c r="L11" s="1"/>
      <c r="M11" s="1"/>
      <c r="N11" s="1"/>
      <c r="O11" s="1"/>
      <c r="P11" s="1"/>
      <c r="Q11" s="1"/>
      <c r="R11" s="1"/>
      <c r="S11" s="1"/>
      <c r="T11" s="1"/>
      <c r="U11" s="1"/>
    </row>
    <row r="12" spans="2:21" x14ac:dyDescent="0.25">
      <c r="B12" s="1"/>
      <c r="C12" s="1"/>
      <c r="D12" s="1"/>
      <c r="E12" s="1"/>
      <c r="F12" s="1"/>
      <c r="G12" s="1"/>
      <c r="H12" s="1"/>
      <c r="I12" s="1"/>
      <c r="J12" s="1"/>
      <c r="K12" s="1"/>
      <c r="L12" s="1"/>
      <c r="M12" s="1"/>
      <c r="N12" s="1"/>
      <c r="O12" s="1"/>
      <c r="P12" s="1"/>
      <c r="Q12" s="1"/>
      <c r="R12" s="1"/>
      <c r="S12" s="1"/>
      <c r="T12" s="1"/>
      <c r="U12" s="1"/>
    </row>
    <row r="13" spans="2:21" x14ac:dyDescent="0.25">
      <c r="B13" s="1"/>
      <c r="C13" s="1"/>
      <c r="D13" s="1"/>
      <c r="E13" s="1"/>
      <c r="F13" s="1"/>
      <c r="G13" s="1"/>
      <c r="H13" s="1"/>
      <c r="I13" s="1"/>
      <c r="J13" s="1"/>
      <c r="K13" s="1"/>
      <c r="L13" s="1"/>
      <c r="M13" s="1"/>
      <c r="N13" s="1"/>
      <c r="O13" s="1"/>
      <c r="P13" s="1"/>
      <c r="Q13" s="1"/>
      <c r="R13" s="1"/>
      <c r="S13" s="1"/>
      <c r="T13" s="1"/>
      <c r="U13" s="1"/>
    </row>
    <row r="14" spans="2:21" x14ac:dyDescent="0.25">
      <c r="B14" s="1"/>
      <c r="C14" s="1"/>
      <c r="D14" s="1"/>
      <c r="E14" s="1"/>
      <c r="F14" s="1"/>
      <c r="G14" s="1"/>
      <c r="H14" s="1"/>
      <c r="I14" s="1"/>
      <c r="J14" s="1"/>
      <c r="K14" s="1"/>
      <c r="L14" s="1"/>
      <c r="M14" s="1"/>
      <c r="N14" s="1"/>
      <c r="O14" s="1"/>
      <c r="P14" s="1"/>
      <c r="Q14" s="1"/>
      <c r="R14" s="1"/>
      <c r="S14" s="1"/>
      <c r="T14" s="1"/>
      <c r="U14" s="1"/>
    </row>
    <row r="15" spans="2:21" x14ac:dyDescent="0.25">
      <c r="B15" s="1"/>
      <c r="C15" s="1"/>
      <c r="D15" s="1"/>
      <c r="E15" s="1"/>
      <c r="F15" s="1"/>
      <c r="G15" s="1"/>
      <c r="H15" s="1"/>
      <c r="I15" s="1"/>
      <c r="J15" s="1"/>
      <c r="K15" s="1"/>
      <c r="L15" s="1"/>
      <c r="M15" s="1"/>
      <c r="N15" s="1"/>
      <c r="O15" s="1"/>
      <c r="P15" s="1"/>
      <c r="Q15" s="1"/>
      <c r="R15" s="1"/>
      <c r="S15" s="1"/>
      <c r="T15" s="1"/>
      <c r="U15" s="1"/>
    </row>
    <row r="16" spans="2:21" x14ac:dyDescent="0.25">
      <c r="B16" s="1"/>
      <c r="C16" s="1"/>
      <c r="D16" s="1"/>
      <c r="E16" s="1"/>
      <c r="F16" s="1"/>
      <c r="G16" s="1"/>
      <c r="H16" s="1"/>
      <c r="I16" s="1"/>
      <c r="J16" s="1"/>
      <c r="K16" s="1"/>
      <c r="L16" s="1"/>
      <c r="M16" s="1"/>
      <c r="N16" s="1"/>
      <c r="O16" s="1"/>
      <c r="P16" s="1"/>
      <c r="Q16" s="1"/>
      <c r="R16" s="1"/>
      <c r="S16" s="1"/>
      <c r="T16" s="1"/>
      <c r="U16" s="1"/>
    </row>
    <row r="17" spans="2:21" x14ac:dyDescent="0.25">
      <c r="B17" s="1"/>
      <c r="C17" s="1"/>
      <c r="D17" s="1"/>
      <c r="E17" s="1"/>
      <c r="F17" s="1"/>
      <c r="G17" s="1"/>
      <c r="H17" s="1"/>
      <c r="I17" s="1"/>
      <c r="J17" s="1"/>
      <c r="K17" s="1"/>
      <c r="L17" s="1"/>
      <c r="M17" s="1"/>
      <c r="N17" s="1"/>
      <c r="O17" s="1"/>
      <c r="P17" s="1"/>
      <c r="Q17" s="1"/>
      <c r="R17" s="1"/>
      <c r="S17" s="1"/>
      <c r="T17" s="1"/>
      <c r="U17" s="1"/>
    </row>
    <row r="18" spans="2:21" x14ac:dyDescent="0.25">
      <c r="B18" s="1"/>
      <c r="C18" s="1"/>
      <c r="D18" s="1"/>
      <c r="E18" s="1"/>
      <c r="F18" s="1"/>
      <c r="G18" s="1"/>
      <c r="H18" s="1"/>
      <c r="I18" s="1"/>
      <c r="J18" s="1"/>
      <c r="K18" s="1"/>
      <c r="L18" s="1"/>
      <c r="M18" s="1"/>
      <c r="N18" s="1"/>
      <c r="O18" s="1"/>
      <c r="P18" s="1"/>
      <c r="Q18" s="1"/>
      <c r="R18" s="1"/>
      <c r="S18" s="1"/>
      <c r="T18" s="1"/>
      <c r="U18" s="1"/>
    </row>
    <row r="19" spans="2:21" x14ac:dyDescent="0.25">
      <c r="B19" s="1"/>
      <c r="C19" s="1"/>
      <c r="D19" s="1"/>
      <c r="E19" s="1"/>
      <c r="F19" s="1"/>
      <c r="G19" s="1"/>
      <c r="H19" s="1"/>
      <c r="I19" s="1"/>
      <c r="J19" s="1"/>
      <c r="K19" s="1"/>
      <c r="L19" s="1"/>
      <c r="M19" s="1"/>
      <c r="N19" s="1"/>
      <c r="O19" s="1"/>
      <c r="P19" s="1"/>
      <c r="Q19" s="1"/>
      <c r="R19" s="1"/>
      <c r="S19" s="1"/>
      <c r="T19" s="1"/>
      <c r="U19" s="1"/>
    </row>
    <row r="20" spans="2:21" x14ac:dyDescent="0.25">
      <c r="B20" s="1"/>
      <c r="C20" s="1"/>
      <c r="D20" s="1"/>
      <c r="E20" s="1"/>
      <c r="F20" s="1"/>
      <c r="G20" s="1"/>
      <c r="H20" s="1"/>
      <c r="I20" s="1"/>
      <c r="J20" s="1"/>
      <c r="K20" s="1"/>
      <c r="L20" s="1"/>
      <c r="M20" s="1"/>
      <c r="N20" s="1"/>
      <c r="O20" s="1"/>
      <c r="P20" s="1"/>
      <c r="Q20" s="1"/>
      <c r="R20" s="1"/>
      <c r="S20" s="1"/>
      <c r="T20" s="1"/>
      <c r="U20" s="1"/>
    </row>
    <row r="21" spans="2:21" x14ac:dyDescent="0.25">
      <c r="B21" s="1"/>
      <c r="C21" s="1"/>
      <c r="D21" s="1"/>
      <c r="E21" s="1"/>
      <c r="F21" s="1"/>
      <c r="G21" s="1"/>
      <c r="H21" s="1"/>
      <c r="I21" s="1"/>
      <c r="J21" s="1"/>
      <c r="K21" s="1"/>
      <c r="L21" s="1"/>
      <c r="M21" s="1"/>
      <c r="N21" s="1"/>
      <c r="O21" s="1"/>
      <c r="P21" s="1"/>
      <c r="Q21" s="1"/>
      <c r="R21" s="1"/>
      <c r="S21" s="1"/>
      <c r="T21" s="1"/>
      <c r="U21" s="1"/>
    </row>
    <row r="22" spans="2:21" x14ac:dyDescent="0.25">
      <c r="B22" s="1"/>
      <c r="C22" s="1"/>
      <c r="D22" s="1"/>
      <c r="E22" s="1"/>
      <c r="F22" s="1"/>
      <c r="G22" s="1"/>
      <c r="H22" s="1"/>
      <c r="I22" s="1"/>
      <c r="J22" s="1"/>
      <c r="K22" s="1"/>
      <c r="L22" s="1"/>
      <c r="M22" s="1"/>
      <c r="N22" s="1"/>
      <c r="O22" s="1"/>
      <c r="P22" s="1"/>
      <c r="Q22" s="1"/>
      <c r="R22" s="1"/>
      <c r="S22" s="1"/>
      <c r="T22" s="1"/>
      <c r="U22" s="1"/>
    </row>
    <row r="23" spans="2:21" x14ac:dyDescent="0.25">
      <c r="B23" s="1"/>
      <c r="C23" s="1"/>
      <c r="D23" s="1"/>
      <c r="E23" s="1"/>
      <c r="F23" s="1"/>
      <c r="G23" s="1"/>
      <c r="H23" s="1"/>
      <c r="I23" s="1"/>
      <c r="J23" s="1"/>
      <c r="K23" s="1"/>
      <c r="L23" s="1"/>
      <c r="M23" s="1"/>
      <c r="N23" s="1"/>
      <c r="O23" s="1"/>
      <c r="P23" s="1"/>
      <c r="Q23" s="1"/>
      <c r="R23" s="1"/>
      <c r="S23" s="1"/>
      <c r="T23" s="1"/>
      <c r="U23" s="1"/>
    </row>
    <row r="24" spans="2:21" x14ac:dyDescent="0.25">
      <c r="B24" s="1"/>
      <c r="C24" s="1"/>
      <c r="D24" s="1"/>
      <c r="E24" s="1"/>
      <c r="F24" s="1"/>
      <c r="G24" s="1"/>
      <c r="H24" s="1"/>
      <c r="I24" s="1"/>
      <c r="J24" s="1"/>
      <c r="K24" s="1"/>
      <c r="L24" s="1"/>
      <c r="M24" s="1"/>
      <c r="N24" s="1"/>
      <c r="O24" s="1"/>
      <c r="P24" s="1"/>
      <c r="Q24" s="1"/>
      <c r="R24" s="1"/>
      <c r="S24" s="1"/>
      <c r="T24" s="1"/>
      <c r="U24" s="1"/>
    </row>
    <row r="25" spans="2:21" x14ac:dyDescent="0.25">
      <c r="B25" s="1"/>
      <c r="C25" s="1"/>
      <c r="D25" s="1"/>
      <c r="E25" s="1"/>
      <c r="F25" s="1"/>
      <c r="G25" s="1"/>
      <c r="H25" s="1"/>
      <c r="I25" s="1"/>
      <c r="J25" s="1"/>
      <c r="K25" s="1"/>
      <c r="L25" s="1"/>
      <c r="M25" s="1"/>
      <c r="N25" s="1"/>
      <c r="O25" s="1"/>
      <c r="P25" s="1"/>
      <c r="Q25" s="1"/>
      <c r="R25" s="1"/>
      <c r="S25" s="1"/>
      <c r="T25" s="1"/>
      <c r="U25" s="1"/>
    </row>
    <row r="26" spans="2:21" x14ac:dyDescent="0.25">
      <c r="B26" s="1"/>
      <c r="C26" s="1"/>
      <c r="D26" s="1"/>
      <c r="E26" s="1"/>
      <c r="F26" s="1"/>
      <c r="G26" s="1"/>
      <c r="H26" s="1"/>
      <c r="I26" s="1"/>
      <c r="J26" s="1"/>
      <c r="K26" s="1"/>
      <c r="L26" s="1"/>
      <c r="M26" s="1"/>
      <c r="N26" s="1"/>
      <c r="O26" s="1"/>
      <c r="P26" s="1"/>
      <c r="Q26" s="1"/>
      <c r="R26" s="1"/>
      <c r="S26" s="1"/>
      <c r="T26" s="1"/>
      <c r="U26" s="1"/>
    </row>
    <row r="27" spans="2:21" x14ac:dyDescent="0.25">
      <c r="B27" s="1"/>
      <c r="C27" s="1"/>
      <c r="D27" s="1"/>
      <c r="E27" s="1"/>
      <c r="F27" s="1"/>
      <c r="G27" s="1"/>
      <c r="H27" s="1"/>
      <c r="I27" s="1"/>
      <c r="J27" s="1"/>
      <c r="K27" s="1"/>
      <c r="L27" s="1"/>
      <c r="M27" s="1"/>
      <c r="N27" s="1"/>
      <c r="O27" s="1"/>
      <c r="P27" s="1"/>
      <c r="Q27" s="1"/>
      <c r="R27" s="1"/>
      <c r="S27" s="1"/>
      <c r="T27" s="1"/>
      <c r="U27" s="1"/>
    </row>
    <row r="28" spans="2:21" x14ac:dyDescent="0.25">
      <c r="B28" s="1"/>
      <c r="C28" s="1"/>
      <c r="D28" s="1"/>
      <c r="E28" s="1"/>
      <c r="F28" s="1"/>
      <c r="G28" s="1"/>
      <c r="H28" s="1"/>
      <c r="I28" s="1"/>
      <c r="J28" s="1"/>
      <c r="K28" s="1"/>
      <c r="L28" s="1"/>
      <c r="M28" s="1"/>
      <c r="N28" s="1"/>
      <c r="O28" s="1"/>
      <c r="P28" s="1"/>
      <c r="Q28" s="1"/>
      <c r="R28" s="1"/>
      <c r="S28" s="1"/>
      <c r="T28" s="1"/>
      <c r="U28" s="1"/>
    </row>
    <row r="29" spans="2:21" x14ac:dyDescent="0.25">
      <c r="B29" s="1"/>
      <c r="C29" s="1"/>
      <c r="D29" s="1"/>
      <c r="E29" s="1"/>
      <c r="F29" s="1"/>
      <c r="G29" s="1"/>
      <c r="H29" s="1"/>
      <c r="I29" s="1"/>
      <c r="J29" s="1"/>
      <c r="K29" s="1"/>
      <c r="L29" s="1"/>
      <c r="M29" s="1"/>
      <c r="N29" s="1"/>
      <c r="O29" s="1"/>
      <c r="P29" s="1"/>
      <c r="Q29" s="1"/>
      <c r="R29" s="1"/>
      <c r="S29" s="1"/>
      <c r="T29" s="1"/>
      <c r="U29" s="1"/>
    </row>
    <row r="30" spans="2:21" x14ac:dyDescent="0.25">
      <c r="B30" s="1"/>
      <c r="C30" s="1"/>
      <c r="D30" s="1"/>
      <c r="E30" s="1"/>
      <c r="F30" s="1"/>
      <c r="G30" s="1"/>
      <c r="H30" s="1"/>
      <c r="I30" s="1"/>
      <c r="J30" s="1"/>
      <c r="K30" s="1"/>
      <c r="L30" s="1"/>
      <c r="M30" s="1"/>
      <c r="N30" s="1"/>
      <c r="O30" s="1"/>
      <c r="P30" s="1"/>
      <c r="Q30" s="1"/>
      <c r="R30" s="1"/>
      <c r="S30" s="1"/>
      <c r="T30" s="1"/>
      <c r="U30" s="1"/>
    </row>
    <row r="31" spans="2:21" x14ac:dyDescent="0.25">
      <c r="B31" s="1"/>
      <c r="C31" s="1"/>
      <c r="D31" s="1"/>
      <c r="E31" s="1"/>
      <c r="F31" s="1"/>
      <c r="G31" s="1"/>
      <c r="H31" s="1"/>
      <c r="I31" s="1"/>
      <c r="J31" s="1"/>
      <c r="K31" s="1"/>
      <c r="L31" s="1"/>
      <c r="M31" s="1"/>
      <c r="N31" s="1"/>
      <c r="O31" s="1"/>
      <c r="P31" s="1"/>
      <c r="Q31" s="1"/>
      <c r="R31" s="1"/>
      <c r="S31" s="1"/>
      <c r="T31" s="1"/>
      <c r="U31" s="1"/>
    </row>
    <row r="32" spans="2:21" x14ac:dyDescent="0.25">
      <c r="B32" s="1"/>
      <c r="C32" s="1"/>
      <c r="D32" s="1"/>
      <c r="E32" s="1"/>
      <c r="F32" s="1"/>
      <c r="G32" s="1"/>
      <c r="H32" s="1"/>
      <c r="I32" s="1"/>
      <c r="J32" s="1"/>
      <c r="K32" s="1"/>
      <c r="L32" s="1"/>
      <c r="M32" s="1"/>
      <c r="N32" s="1"/>
      <c r="O32" s="1"/>
      <c r="P32" s="1"/>
      <c r="Q32" s="1"/>
      <c r="R32" s="1"/>
      <c r="S32" s="1"/>
      <c r="T32" s="1"/>
      <c r="U32" s="1"/>
    </row>
    <row r="33" spans="2:21" x14ac:dyDescent="0.25">
      <c r="B33" s="1"/>
      <c r="C33" s="1"/>
      <c r="D33" s="1"/>
      <c r="E33" s="1"/>
      <c r="F33" s="1"/>
      <c r="G33" s="1"/>
      <c r="H33" s="1"/>
      <c r="I33" s="1"/>
      <c r="J33" s="1"/>
      <c r="K33" s="1"/>
      <c r="L33" s="1"/>
      <c r="M33" s="1"/>
      <c r="N33" s="1"/>
      <c r="O33" s="1"/>
      <c r="P33" s="1"/>
      <c r="Q33" s="1"/>
      <c r="R33" s="1"/>
      <c r="S33" s="1"/>
      <c r="T33" s="1"/>
      <c r="U33" s="1"/>
    </row>
    <row r="34" spans="2:21" x14ac:dyDescent="0.25">
      <c r="B34" s="1"/>
      <c r="C34" s="1"/>
      <c r="D34" s="1"/>
      <c r="E34" s="1"/>
      <c r="F34" s="1"/>
      <c r="G34" s="1"/>
      <c r="H34" s="1"/>
      <c r="I34" s="1"/>
      <c r="J34" s="1"/>
      <c r="K34" s="1"/>
      <c r="L34" s="1"/>
      <c r="M34" s="1"/>
      <c r="N34" s="1"/>
      <c r="O34" s="1"/>
      <c r="P34" s="1"/>
      <c r="Q34" s="1"/>
      <c r="R34" s="1"/>
      <c r="S34" s="1"/>
      <c r="T34" s="1"/>
      <c r="U34" s="1"/>
    </row>
    <row r="35" spans="2:21" x14ac:dyDescent="0.25">
      <c r="B35" s="1"/>
      <c r="C35" s="1"/>
      <c r="D35" s="1"/>
      <c r="E35" s="1"/>
      <c r="F35" s="1"/>
      <c r="G35" s="1"/>
      <c r="H35" s="1"/>
      <c r="I35" s="1"/>
      <c r="J35" s="1"/>
      <c r="K35" s="1"/>
      <c r="L35" s="1"/>
      <c r="M35" s="1"/>
      <c r="N35" s="1"/>
      <c r="O35" s="1"/>
      <c r="P35" s="1"/>
      <c r="Q35" s="1"/>
      <c r="R35" s="1"/>
      <c r="S35" s="1"/>
      <c r="T35" s="1"/>
      <c r="U35" s="1"/>
    </row>
    <row r="36" spans="2:21" x14ac:dyDescent="0.25">
      <c r="B36" s="1"/>
      <c r="C36" s="1"/>
      <c r="D36" s="1"/>
      <c r="E36" s="1"/>
      <c r="F36" s="1"/>
      <c r="G36" s="1"/>
      <c r="H36" s="1"/>
      <c r="I36" s="1"/>
      <c r="J36" s="1"/>
      <c r="K36" s="1"/>
      <c r="L36" s="1"/>
      <c r="M36" s="1"/>
      <c r="N36" s="1"/>
      <c r="O36" s="1"/>
      <c r="P36" s="1"/>
      <c r="Q36" s="1"/>
      <c r="R36" s="1"/>
      <c r="S36" s="1"/>
      <c r="T36" s="1"/>
      <c r="U36" s="1"/>
    </row>
    <row r="37" spans="2:21" x14ac:dyDescent="0.25">
      <c r="B37" s="1"/>
      <c r="C37" s="1"/>
      <c r="D37" s="1"/>
      <c r="E37" s="1"/>
      <c r="F37" s="1"/>
      <c r="G37" s="1"/>
      <c r="H37" s="1"/>
      <c r="I37" s="1"/>
      <c r="J37" s="1"/>
      <c r="K37" s="1"/>
      <c r="L37" s="1"/>
      <c r="M37" s="1"/>
      <c r="N37" s="1"/>
      <c r="O37" s="1"/>
      <c r="P37" s="1"/>
      <c r="Q37" s="1"/>
      <c r="R37" s="1"/>
      <c r="S37" s="1"/>
      <c r="T37" s="1"/>
      <c r="U37" s="1"/>
    </row>
    <row r="38" spans="2:21" x14ac:dyDescent="0.25">
      <c r="B38" s="1"/>
      <c r="C38" s="1"/>
      <c r="D38" s="1"/>
      <c r="E38" s="1"/>
      <c r="F38" s="1"/>
      <c r="G38" s="1"/>
      <c r="H38" s="1"/>
      <c r="I38" s="1"/>
      <c r="J38" s="1"/>
      <c r="K38" s="1"/>
      <c r="L38" s="1"/>
      <c r="M38" s="1"/>
      <c r="N38" s="1"/>
      <c r="O38" s="1"/>
      <c r="P38" s="1"/>
      <c r="Q38" s="1"/>
      <c r="R38" s="1"/>
      <c r="S38" s="1"/>
      <c r="T38" s="1"/>
      <c r="U38" s="1"/>
    </row>
    <row r="39" spans="2:21" x14ac:dyDescent="0.25">
      <c r="B39" s="1"/>
      <c r="C39" s="1"/>
      <c r="D39" s="1"/>
      <c r="E39" s="1"/>
      <c r="F39" s="1"/>
      <c r="G39" s="1"/>
      <c r="H39" s="1"/>
      <c r="I39" s="1"/>
      <c r="J39" s="1"/>
      <c r="K39" s="1"/>
      <c r="L39" s="1"/>
      <c r="M39" s="1"/>
      <c r="N39" s="1"/>
      <c r="O39" s="1"/>
      <c r="P39" s="1"/>
      <c r="Q39" s="1"/>
      <c r="R39" s="1"/>
      <c r="S39" s="1"/>
      <c r="T39" s="1"/>
      <c r="U39" s="1"/>
    </row>
    <row r="40" spans="2:21" x14ac:dyDescent="0.25">
      <c r="B40" s="1"/>
      <c r="C40" s="1"/>
      <c r="D40" s="1"/>
      <c r="E40" s="1"/>
      <c r="F40" s="1"/>
      <c r="G40" s="1"/>
      <c r="H40" s="1"/>
      <c r="I40" s="1"/>
      <c r="J40" s="1"/>
      <c r="K40" s="1"/>
      <c r="L40" s="1"/>
      <c r="M40" s="1"/>
      <c r="N40" s="1"/>
      <c r="O40" s="1"/>
      <c r="P40" s="1"/>
      <c r="Q40" s="1"/>
      <c r="R40" s="1"/>
      <c r="S40" s="1"/>
      <c r="T40" s="1"/>
      <c r="U40" s="1"/>
    </row>
    <row r="41" spans="2:21" x14ac:dyDescent="0.25">
      <c r="B41" s="1"/>
      <c r="C41" s="1"/>
      <c r="D41" s="1"/>
      <c r="E41" s="1"/>
      <c r="F41" s="1"/>
      <c r="G41" s="1"/>
      <c r="H41" s="1"/>
      <c r="I41" s="1"/>
      <c r="J41" s="1"/>
      <c r="K41" s="1"/>
      <c r="L41" s="1"/>
      <c r="M41" s="1"/>
      <c r="N41" s="1"/>
      <c r="O41" s="1"/>
      <c r="P41" s="1"/>
      <c r="Q41" s="1"/>
      <c r="R41" s="1"/>
      <c r="S41" s="1"/>
      <c r="T41" s="1"/>
      <c r="U41" s="1"/>
    </row>
    <row r="42" spans="2:21" x14ac:dyDescent="0.25">
      <c r="B42" s="1"/>
      <c r="C42" s="1"/>
      <c r="D42" s="1"/>
      <c r="E42" s="1"/>
      <c r="F42" s="1"/>
      <c r="G42" s="1"/>
      <c r="H42" s="1"/>
      <c r="I42" s="1"/>
      <c r="J42" s="1"/>
      <c r="K42" s="1"/>
      <c r="L42" s="1"/>
      <c r="M42" s="1"/>
      <c r="N42" s="1"/>
      <c r="O42" s="1"/>
      <c r="P42" s="1"/>
      <c r="Q42" s="1"/>
      <c r="R42" s="1"/>
      <c r="S42" s="1"/>
      <c r="T42" s="1"/>
      <c r="U42" s="1"/>
    </row>
    <row r="43" spans="2:21" x14ac:dyDescent="0.25">
      <c r="B43" s="1"/>
      <c r="C43" s="1"/>
      <c r="D43" s="1"/>
      <c r="E43" s="1"/>
      <c r="F43" s="1"/>
      <c r="G43" s="1"/>
      <c r="H43" s="1"/>
      <c r="I43" s="1"/>
      <c r="J43" s="1"/>
      <c r="K43" s="1"/>
      <c r="L43" s="1"/>
      <c r="M43" s="1"/>
      <c r="N43" s="1"/>
      <c r="O43" s="1"/>
      <c r="P43" s="1"/>
      <c r="Q43" s="1"/>
      <c r="R43" s="1"/>
      <c r="S43" s="1"/>
      <c r="T43" s="1"/>
      <c r="U43" s="1"/>
    </row>
    <row r="44" spans="2:21" x14ac:dyDescent="0.25">
      <c r="B44" s="1"/>
      <c r="C44" s="1"/>
      <c r="D44" s="1"/>
      <c r="E44" s="1"/>
      <c r="F44" s="1"/>
      <c r="G44" s="1"/>
      <c r="H44" s="1"/>
      <c r="I44" s="1"/>
      <c r="J44" s="1"/>
      <c r="K44" s="1"/>
      <c r="L44" s="1"/>
      <c r="M44" s="1"/>
      <c r="N44" s="1"/>
      <c r="O44" s="1"/>
      <c r="P44" s="1"/>
      <c r="Q44" s="1"/>
      <c r="R44" s="1"/>
      <c r="S44" s="1"/>
      <c r="T44" s="1"/>
      <c r="U44" s="1"/>
    </row>
    <row r="45" spans="2:21" x14ac:dyDescent="0.25">
      <c r="B45" s="1"/>
      <c r="C45" s="1"/>
      <c r="D45" s="1"/>
      <c r="E45" s="1"/>
      <c r="F45" s="1"/>
      <c r="G45" s="1"/>
      <c r="H45" s="1"/>
      <c r="I45" s="1"/>
      <c r="J45" s="1"/>
      <c r="K45" s="1"/>
      <c r="L45" s="1"/>
      <c r="M45" s="1"/>
      <c r="N45" s="1"/>
      <c r="O45" s="1"/>
      <c r="P45" s="1"/>
      <c r="Q45" s="1"/>
      <c r="R45" s="1"/>
      <c r="S45" s="1"/>
      <c r="T45" s="1"/>
      <c r="U45" s="1"/>
    </row>
    <row r="46" spans="2:21" x14ac:dyDescent="0.25">
      <c r="B46" s="1"/>
      <c r="C46" s="1"/>
      <c r="D46" s="1"/>
      <c r="E46" s="1"/>
      <c r="F46" s="1"/>
      <c r="G46" s="1"/>
      <c r="H46" s="1"/>
      <c r="I46" s="1"/>
      <c r="J46" s="1"/>
      <c r="K46" s="1"/>
      <c r="L46" s="1"/>
      <c r="M46" s="1"/>
      <c r="N46" s="1"/>
      <c r="O46" s="1"/>
      <c r="P46" s="1"/>
      <c r="Q46" s="1"/>
      <c r="R46" s="1"/>
      <c r="S46" s="1"/>
      <c r="T46" s="1"/>
      <c r="U46" s="1"/>
    </row>
    <row r="47" spans="2:21" x14ac:dyDescent="0.25">
      <c r="B47" s="1"/>
      <c r="C47" s="1"/>
      <c r="D47" s="1"/>
      <c r="E47" s="1"/>
      <c r="F47" s="1"/>
      <c r="G47" s="1"/>
      <c r="H47" s="1"/>
      <c r="I47" s="1"/>
      <c r="J47" s="1"/>
      <c r="K47" s="1"/>
      <c r="L47" s="1"/>
      <c r="M47" s="1"/>
      <c r="N47" s="1"/>
      <c r="O47" s="1"/>
      <c r="P47" s="1"/>
      <c r="Q47" s="1"/>
      <c r="R47" s="1"/>
      <c r="S47" s="1"/>
      <c r="T47" s="1"/>
      <c r="U47" s="1"/>
    </row>
    <row r="48" spans="2:21" x14ac:dyDescent="0.25">
      <c r="B48" s="1"/>
      <c r="C48" s="1"/>
      <c r="D48" s="1"/>
      <c r="E48" s="1"/>
      <c r="F48" s="1"/>
      <c r="G48" s="1"/>
      <c r="H48" s="1"/>
      <c r="I48" s="1"/>
      <c r="J48" s="1"/>
      <c r="K48" s="1"/>
      <c r="L48" s="1"/>
      <c r="M48" s="1"/>
      <c r="N48" s="1"/>
      <c r="O48" s="1"/>
      <c r="P48" s="1"/>
      <c r="Q48" s="1"/>
      <c r="R48" s="1"/>
      <c r="S48" s="1"/>
      <c r="T48" s="1"/>
      <c r="U48" s="1"/>
    </row>
    <row r="49" spans="2:21" x14ac:dyDescent="0.25">
      <c r="B49" s="1"/>
      <c r="C49" s="1"/>
      <c r="D49" s="1"/>
      <c r="E49" s="1"/>
      <c r="F49" s="1"/>
      <c r="G49" s="1"/>
      <c r="H49" s="1"/>
      <c r="I49" s="1"/>
      <c r="J49" s="1"/>
      <c r="K49" s="1"/>
      <c r="L49" s="1"/>
      <c r="M49" s="1"/>
      <c r="N49" s="1"/>
      <c r="O49" s="1"/>
      <c r="P49" s="1"/>
      <c r="Q49" s="1"/>
      <c r="R49" s="1"/>
      <c r="S49" s="1"/>
      <c r="T49" s="1"/>
      <c r="U49" s="1"/>
    </row>
    <row r="50" spans="2:21" x14ac:dyDescent="0.25">
      <c r="B50" s="1"/>
      <c r="C50" s="1"/>
      <c r="D50" s="1"/>
      <c r="E50" s="1"/>
      <c r="F50" s="1"/>
      <c r="G50" s="1"/>
      <c r="H50" s="1"/>
      <c r="I50" s="1"/>
      <c r="J50" s="1"/>
      <c r="K50" s="1"/>
      <c r="L50" s="1"/>
      <c r="M50" s="1"/>
      <c r="N50" s="1"/>
      <c r="O50" s="1"/>
      <c r="P50" s="1"/>
      <c r="Q50" s="1"/>
      <c r="R50" s="1"/>
      <c r="S50" s="1"/>
      <c r="T50" s="1"/>
      <c r="U50" s="1"/>
    </row>
    <row r="51" spans="2:21" x14ac:dyDescent="0.25">
      <c r="B51" s="1"/>
      <c r="C51" s="1"/>
      <c r="D51" s="1"/>
      <c r="E51" s="1"/>
      <c r="F51" s="1"/>
      <c r="G51" s="1"/>
      <c r="H51" s="1"/>
      <c r="I51" s="1"/>
      <c r="J51" s="1"/>
      <c r="K51" s="1"/>
      <c r="L51" s="1"/>
      <c r="M51" s="1"/>
      <c r="N51" s="1"/>
      <c r="O51" s="1"/>
      <c r="P51" s="1"/>
      <c r="Q51" s="1"/>
      <c r="R51" s="1"/>
      <c r="S51" s="1"/>
      <c r="T51" s="1"/>
      <c r="U51" s="1"/>
    </row>
    <row r="52" spans="2:21" x14ac:dyDescent="0.25">
      <c r="B52" s="1"/>
      <c r="C52" s="1"/>
      <c r="D52" s="1"/>
      <c r="E52" s="1"/>
      <c r="F52" s="1"/>
      <c r="G52" s="1"/>
      <c r="H52" s="1"/>
      <c r="I52" s="1"/>
      <c r="J52" s="1"/>
      <c r="K52" s="1"/>
      <c r="L52" s="1"/>
      <c r="M52" s="1"/>
      <c r="N52" s="1"/>
      <c r="O52" s="1"/>
      <c r="P52" s="1"/>
      <c r="Q52" s="1"/>
      <c r="R52" s="1"/>
      <c r="S52" s="1"/>
      <c r="T52" s="1"/>
      <c r="U52" s="1"/>
    </row>
    <row r="53" spans="2:21" x14ac:dyDescent="0.25">
      <c r="B53" s="1"/>
      <c r="C53" s="1"/>
      <c r="D53" s="1"/>
      <c r="E53" s="1"/>
      <c r="F53" s="1"/>
      <c r="G53" s="1"/>
      <c r="H53" s="1"/>
      <c r="I53" s="1"/>
      <c r="J53" s="1"/>
      <c r="K53" s="1"/>
      <c r="L53" s="1"/>
      <c r="M53" s="1"/>
      <c r="N53" s="1"/>
      <c r="O53" s="1"/>
      <c r="P53" s="1"/>
      <c r="Q53" s="1"/>
      <c r="R53" s="1"/>
      <c r="S53" s="1"/>
      <c r="T53" s="1"/>
      <c r="U53" s="1"/>
    </row>
    <row r="54" spans="2:21" x14ac:dyDescent="0.25">
      <c r="B54" s="1"/>
      <c r="C54" s="1"/>
      <c r="D54" s="1"/>
      <c r="E54" s="1"/>
      <c r="F54" s="1"/>
      <c r="G54" s="1"/>
      <c r="H54" s="1"/>
      <c r="I54" s="1"/>
      <c r="J54" s="1"/>
      <c r="K54" s="1"/>
      <c r="L54" s="1"/>
      <c r="M54" s="1"/>
      <c r="N54" s="1"/>
      <c r="O54" s="1"/>
      <c r="P54" s="1"/>
      <c r="Q54" s="1"/>
      <c r="R54" s="1"/>
      <c r="S54" s="1"/>
      <c r="T54" s="1"/>
      <c r="U54" s="1"/>
    </row>
    <row r="55" spans="2:21" x14ac:dyDescent="0.25">
      <c r="B55" s="1"/>
      <c r="C55" s="1"/>
      <c r="D55" s="1"/>
      <c r="E55" s="1"/>
      <c r="F55" s="1"/>
      <c r="G55" s="1"/>
      <c r="H55" s="1"/>
      <c r="I55" s="1"/>
      <c r="J55" s="1"/>
      <c r="K55" s="1"/>
      <c r="L55" s="1"/>
      <c r="M55" s="1"/>
      <c r="N55" s="1"/>
      <c r="O55" s="1"/>
      <c r="P55" s="1"/>
      <c r="Q55" s="1"/>
      <c r="R55" s="1"/>
      <c r="S55" s="1"/>
      <c r="T55" s="1"/>
      <c r="U55" s="1"/>
    </row>
    <row r="56" spans="2:21" x14ac:dyDescent="0.25">
      <c r="B56" s="1"/>
      <c r="C56" s="1"/>
      <c r="D56" s="1"/>
      <c r="E56" s="1"/>
      <c r="F56" s="1"/>
      <c r="G56" s="1"/>
      <c r="H56" s="1"/>
      <c r="I56" s="1"/>
      <c r="J56" s="1"/>
      <c r="K56" s="1"/>
      <c r="L56" s="1"/>
      <c r="M56" s="1"/>
      <c r="N56" s="1"/>
      <c r="O56" s="1"/>
      <c r="P56" s="1"/>
      <c r="Q56" s="1"/>
      <c r="R56" s="1"/>
      <c r="S56" s="1"/>
      <c r="T56" s="1"/>
      <c r="U56" s="1"/>
    </row>
    <row r="57" spans="2:21" x14ac:dyDescent="0.25">
      <c r="B57" s="1"/>
      <c r="C57" s="1"/>
      <c r="D57" s="1"/>
      <c r="E57" s="1"/>
      <c r="F57" s="1"/>
      <c r="G57" s="1"/>
      <c r="H57" s="1"/>
      <c r="I57" s="1"/>
      <c r="J57" s="1"/>
      <c r="K57" s="1"/>
      <c r="L57" s="1"/>
      <c r="M57" s="1"/>
      <c r="N57" s="1"/>
      <c r="O57" s="1"/>
      <c r="P57" s="1"/>
      <c r="Q57" s="1"/>
      <c r="R57" s="1"/>
      <c r="S57" s="1"/>
      <c r="T57" s="1"/>
      <c r="U57" s="1"/>
    </row>
    <row r="58" spans="2:21" x14ac:dyDescent="0.25">
      <c r="B58" s="1"/>
      <c r="C58" s="1"/>
      <c r="D58" s="1"/>
      <c r="E58" s="1"/>
      <c r="F58" s="1"/>
      <c r="G58" s="1"/>
      <c r="H58" s="1"/>
      <c r="I58" s="1"/>
      <c r="J58" s="1"/>
      <c r="K58" s="1"/>
      <c r="L58" s="1"/>
      <c r="M58" s="1"/>
      <c r="N58" s="1"/>
      <c r="O58" s="1"/>
      <c r="P58" s="1"/>
      <c r="Q58" s="1"/>
      <c r="R58" s="1"/>
      <c r="S58" s="1"/>
      <c r="T58" s="1"/>
      <c r="U58" s="1"/>
    </row>
    <row r="59" spans="2:21" x14ac:dyDescent="0.25">
      <c r="B59" s="1"/>
      <c r="C59" s="1"/>
      <c r="D59" s="1"/>
      <c r="E59" s="1"/>
      <c r="F59" s="1"/>
      <c r="G59" s="1"/>
      <c r="H59" s="1"/>
      <c r="I59" s="1"/>
      <c r="J59" s="1"/>
      <c r="K59" s="1"/>
      <c r="L59" s="1"/>
      <c r="M59" s="1"/>
      <c r="N59" s="1"/>
      <c r="O59" s="1"/>
      <c r="P59" s="1"/>
      <c r="Q59" s="1"/>
      <c r="R59" s="1"/>
      <c r="S59" s="1"/>
      <c r="T59" s="1"/>
      <c r="U59" s="1"/>
    </row>
    <row r="60" spans="2:21" x14ac:dyDescent="0.25">
      <c r="B60" s="1"/>
      <c r="C60" s="1"/>
      <c r="D60" s="1"/>
      <c r="E60" s="1"/>
      <c r="F60" s="1"/>
      <c r="G60" s="1"/>
      <c r="H60" s="1"/>
      <c r="I60" s="1"/>
      <c r="J60" s="1"/>
      <c r="K60" s="1"/>
      <c r="L60" s="1"/>
      <c r="M60" s="1"/>
      <c r="N60" s="1"/>
      <c r="O60" s="1"/>
      <c r="P60" s="1"/>
      <c r="Q60" s="1"/>
      <c r="R60" s="1"/>
      <c r="S60" s="1"/>
      <c r="T60" s="1"/>
      <c r="U60" s="1"/>
    </row>
    <row r="61" spans="2:21" x14ac:dyDescent="0.25">
      <c r="B61" s="1"/>
      <c r="C61" s="1"/>
      <c r="D61" s="1"/>
      <c r="E61" s="1"/>
      <c r="F61" s="1"/>
      <c r="G61" s="1"/>
      <c r="H61" s="1"/>
      <c r="I61" s="1"/>
      <c r="J61" s="1"/>
      <c r="K61" s="1"/>
      <c r="L61" s="1"/>
      <c r="M61" s="1"/>
      <c r="N61" s="1"/>
      <c r="O61" s="1"/>
      <c r="P61" s="1"/>
      <c r="Q61" s="1"/>
      <c r="R61" s="1"/>
      <c r="S61" s="1"/>
      <c r="T61" s="1"/>
      <c r="U61" s="1"/>
    </row>
    <row r="62" spans="2:21" x14ac:dyDescent="0.25">
      <c r="B62" s="1"/>
      <c r="C62" s="1"/>
      <c r="D62" s="1"/>
      <c r="E62" s="1"/>
      <c r="F62" s="1"/>
      <c r="G62" s="1"/>
      <c r="H62" s="1"/>
      <c r="I62" s="1"/>
      <c r="J62" s="1"/>
      <c r="K62" s="1"/>
      <c r="L62" s="1"/>
      <c r="M62" s="1"/>
      <c r="N62" s="1"/>
      <c r="O62" s="1"/>
      <c r="P62" s="1"/>
      <c r="Q62" s="1"/>
      <c r="R62" s="1"/>
      <c r="S62" s="1"/>
      <c r="T62" s="1"/>
      <c r="U62" s="1"/>
    </row>
    <row r="63" spans="2:21" x14ac:dyDescent="0.25">
      <c r="B63" s="1"/>
      <c r="C63" s="1"/>
      <c r="D63" s="1"/>
      <c r="E63" s="1"/>
      <c r="F63" s="1"/>
      <c r="G63" s="1"/>
      <c r="H63" s="1"/>
      <c r="I63" s="1"/>
      <c r="J63" s="1"/>
      <c r="K63" s="1"/>
      <c r="L63" s="1"/>
      <c r="M63" s="1"/>
      <c r="N63" s="1"/>
      <c r="O63" s="1"/>
      <c r="P63" s="1"/>
      <c r="Q63" s="1"/>
      <c r="R63" s="1"/>
      <c r="S63" s="1"/>
      <c r="T63" s="1"/>
      <c r="U63" s="1"/>
    </row>
    <row r="64" spans="2:21" x14ac:dyDescent="0.25">
      <c r="B64" s="1"/>
      <c r="C64" s="1"/>
      <c r="D64" s="1"/>
      <c r="E64" s="1"/>
      <c r="F64" s="1"/>
      <c r="G64" s="1"/>
      <c r="H64" s="1"/>
      <c r="I64" s="1"/>
      <c r="J64" s="1"/>
      <c r="K64" s="1"/>
      <c r="L64" s="1"/>
      <c r="M64" s="1"/>
      <c r="N64" s="1"/>
      <c r="O64" s="1"/>
      <c r="P64" s="1"/>
      <c r="Q64" s="1"/>
      <c r="R64" s="1"/>
      <c r="S64" s="1"/>
      <c r="T64" s="1"/>
      <c r="U64" s="1"/>
    </row>
    <row r="65" spans="2:21" x14ac:dyDescent="0.25">
      <c r="B65" s="1"/>
      <c r="C65" s="1"/>
      <c r="D65" s="1"/>
      <c r="E65" s="1"/>
      <c r="F65" s="1"/>
      <c r="G65" s="1"/>
      <c r="H65" s="1"/>
      <c r="I65" s="1"/>
      <c r="J65" s="1"/>
      <c r="K65" s="1"/>
      <c r="L65" s="1"/>
      <c r="M65" s="1"/>
      <c r="N65" s="1"/>
      <c r="O65" s="1"/>
      <c r="P65" s="1"/>
      <c r="Q65" s="1"/>
      <c r="R65" s="1"/>
      <c r="S65" s="1"/>
      <c r="T65" s="1"/>
      <c r="U65" s="1"/>
    </row>
    <row r="66" spans="2:21" x14ac:dyDescent="0.25">
      <c r="B66" s="1"/>
      <c r="C66" s="1"/>
      <c r="D66" s="1"/>
      <c r="E66" s="1"/>
      <c r="F66" s="1"/>
      <c r="G66" s="1"/>
      <c r="H66" s="1"/>
      <c r="I66" s="1"/>
      <c r="J66" s="1"/>
      <c r="K66" s="1"/>
      <c r="L66" s="1"/>
      <c r="M66" s="1"/>
      <c r="N66" s="1"/>
      <c r="O66" s="1"/>
      <c r="P66" s="1"/>
      <c r="Q66" s="1"/>
      <c r="R66" s="1"/>
      <c r="S66" s="1"/>
      <c r="T66" s="1"/>
      <c r="U66" s="1"/>
    </row>
    <row r="67" spans="2:21" x14ac:dyDescent="0.25">
      <c r="B67" s="1"/>
      <c r="C67" s="1"/>
      <c r="D67" s="1"/>
      <c r="E67" s="1"/>
      <c r="F67" s="1"/>
      <c r="G67" s="1"/>
      <c r="H67" s="1"/>
      <c r="I67" s="1"/>
      <c r="J67" s="1"/>
      <c r="K67" s="1"/>
      <c r="L67" s="1"/>
      <c r="M67" s="1"/>
      <c r="N67" s="1"/>
      <c r="O67" s="1"/>
      <c r="P67" s="1"/>
      <c r="Q67" s="1"/>
      <c r="R67" s="1"/>
      <c r="S67" s="1"/>
      <c r="T67" s="1"/>
      <c r="U67" s="1"/>
    </row>
    <row r="68" spans="2:21" x14ac:dyDescent="0.25">
      <c r="B68" s="1"/>
      <c r="C68" s="1"/>
      <c r="D68" s="1"/>
      <c r="E68" s="1"/>
      <c r="F68" s="1"/>
      <c r="G68" s="1"/>
      <c r="H68" s="1"/>
      <c r="I68" s="1"/>
      <c r="J68" s="1"/>
      <c r="K68" s="1"/>
      <c r="L68" s="1"/>
      <c r="M68" s="1"/>
      <c r="N68" s="1"/>
      <c r="O68" s="1"/>
      <c r="P68" s="1"/>
      <c r="Q68" s="1"/>
      <c r="R68" s="1"/>
      <c r="S68" s="1"/>
      <c r="T68" s="1"/>
      <c r="U68" s="1"/>
    </row>
    <row r="69" spans="2:21" x14ac:dyDescent="0.25">
      <c r="B69" s="1"/>
      <c r="C69" s="1"/>
      <c r="D69" s="1"/>
      <c r="E69" s="1"/>
      <c r="F69" s="1"/>
      <c r="G69" s="1"/>
      <c r="H69" s="1"/>
      <c r="I69" s="1"/>
      <c r="J69" s="1"/>
      <c r="K69" s="1"/>
      <c r="L69" s="1"/>
      <c r="M69" s="1"/>
      <c r="N69" s="1"/>
      <c r="O69" s="1"/>
      <c r="P69" s="1"/>
      <c r="Q69" s="1"/>
      <c r="R69" s="1"/>
      <c r="S69" s="1"/>
      <c r="T69" s="1"/>
      <c r="U69" s="1"/>
    </row>
    <row r="70" spans="2:21" x14ac:dyDescent="0.25">
      <c r="B70" s="1"/>
      <c r="C70" s="1"/>
      <c r="D70" s="1"/>
      <c r="E70" s="1"/>
      <c r="F70" s="1"/>
      <c r="G70" s="1"/>
      <c r="H70" s="1"/>
      <c r="I70" s="1"/>
      <c r="J70" s="1"/>
      <c r="K70" s="1"/>
      <c r="L70" s="1"/>
      <c r="M70" s="1"/>
      <c r="N70" s="1"/>
      <c r="O70" s="1"/>
      <c r="P70" s="1"/>
      <c r="Q70" s="1"/>
      <c r="R70" s="1"/>
      <c r="S70" s="1"/>
      <c r="T70" s="1"/>
      <c r="U70" s="1"/>
    </row>
    <row r="71" spans="2:21" x14ac:dyDescent="0.25">
      <c r="B71" s="1"/>
      <c r="C71" s="1"/>
      <c r="D71" s="1"/>
      <c r="E71" s="1"/>
      <c r="F71" s="1"/>
      <c r="G71" s="1"/>
      <c r="H71" s="1"/>
      <c r="I71" s="1"/>
      <c r="J71" s="1"/>
      <c r="K71" s="1"/>
      <c r="L71" s="1"/>
      <c r="M71" s="1"/>
      <c r="N71" s="1"/>
      <c r="O71" s="1"/>
      <c r="P71" s="1"/>
      <c r="Q71" s="1"/>
      <c r="R71" s="1"/>
      <c r="S71" s="1"/>
      <c r="T71" s="1"/>
      <c r="U71" s="1"/>
    </row>
    <row r="72" spans="2:21" x14ac:dyDescent="0.25">
      <c r="B72" s="1"/>
      <c r="C72" s="1"/>
      <c r="D72" s="1"/>
      <c r="E72" s="1"/>
      <c r="F72" s="1"/>
      <c r="G72" s="1"/>
      <c r="H72" s="1"/>
      <c r="I72" s="1"/>
      <c r="J72" s="1"/>
      <c r="K72" s="1"/>
      <c r="L72" s="1"/>
      <c r="M72" s="1"/>
      <c r="N72" s="1"/>
      <c r="O72" s="1"/>
      <c r="P72" s="1"/>
      <c r="Q72" s="1"/>
      <c r="R72" s="1"/>
      <c r="S72" s="1"/>
      <c r="T72" s="1"/>
      <c r="U72" s="1"/>
    </row>
    <row r="73" spans="2:21" x14ac:dyDescent="0.25">
      <c r="B73" s="1"/>
      <c r="C73" s="1"/>
      <c r="D73" s="1"/>
      <c r="E73" s="1"/>
      <c r="F73" s="1"/>
      <c r="G73" s="1"/>
      <c r="H73" s="1"/>
      <c r="I73" s="1"/>
      <c r="J73" s="1"/>
      <c r="K73" s="1"/>
      <c r="L73" s="1"/>
      <c r="M73" s="1"/>
      <c r="N73" s="1"/>
      <c r="O73" s="1"/>
      <c r="P73" s="1"/>
      <c r="Q73" s="1"/>
      <c r="R73" s="1"/>
      <c r="S73" s="1"/>
      <c r="T73" s="1"/>
      <c r="U73" s="1"/>
    </row>
    <row r="74" spans="2:21" x14ac:dyDescent="0.25">
      <c r="B74" s="1"/>
      <c r="C74" s="1"/>
      <c r="D74" s="1"/>
      <c r="E74" s="1"/>
      <c r="F74" s="1"/>
      <c r="G74" s="1"/>
      <c r="H74" s="1"/>
      <c r="I74" s="1"/>
      <c r="J74" s="1"/>
      <c r="K74" s="1"/>
      <c r="L74" s="1"/>
      <c r="M74" s="1"/>
      <c r="N74" s="1"/>
      <c r="O74" s="1"/>
      <c r="P74" s="1"/>
      <c r="Q74" s="1"/>
      <c r="R74" s="1"/>
      <c r="S74" s="1"/>
      <c r="T74" s="1"/>
      <c r="U74" s="1"/>
    </row>
    <row r="75" spans="2:21" x14ac:dyDescent="0.25">
      <c r="B75" s="1"/>
      <c r="C75" s="1"/>
      <c r="D75" s="1"/>
      <c r="E75" s="1"/>
      <c r="F75" s="1"/>
      <c r="G75" s="1"/>
      <c r="H75" s="1"/>
      <c r="I75" s="1"/>
      <c r="J75" s="1"/>
      <c r="K75" s="1"/>
      <c r="L75" s="1"/>
      <c r="M75" s="1"/>
      <c r="N75" s="1"/>
      <c r="O75" s="1"/>
      <c r="P75" s="1"/>
      <c r="Q75" s="1"/>
      <c r="R75" s="1"/>
      <c r="S75" s="1"/>
      <c r="T75" s="1"/>
      <c r="U75" s="1"/>
    </row>
    <row r="76" spans="2:21" x14ac:dyDescent="0.25">
      <c r="B76" s="1"/>
      <c r="C76" s="1"/>
      <c r="D76" s="1"/>
      <c r="E76" s="1"/>
      <c r="F76" s="1"/>
      <c r="G76" s="1"/>
      <c r="H76" s="1"/>
      <c r="I76" s="1"/>
      <c r="J76" s="1"/>
      <c r="K76" s="1"/>
      <c r="L76" s="1"/>
      <c r="M76" s="1"/>
      <c r="N76" s="1"/>
      <c r="O76" s="1"/>
      <c r="P76" s="1"/>
      <c r="Q76" s="1"/>
      <c r="R76" s="1"/>
      <c r="S76" s="1"/>
      <c r="T76" s="1"/>
      <c r="U76" s="1"/>
    </row>
    <row r="77" spans="2:21" x14ac:dyDescent="0.25">
      <c r="B77" s="1"/>
      <c r="C77" s="1"/>
      <c r="D77" s="1"/>
      <c r="E77" s="1"/>
      <c r="F77" s="1"/>
      <c r="G77" s="1"/>
      <c r="H77" s="1"/>
      <c r="I77" s="1"/>
      <c r="J77" s="1"/>
      <c r="K77" s="1"/>
      <c r="L77" s="1"/>
      <c r="M77" s="1"/>
      <c r="N77" s="1"/>
      <c r="O77" s="1"/>
      <c r="P77" s="1"/>
      <c r="Q77" s="1"/>
      <c r="R77" s="1"/>
      <c r="S77" s="1"/>
      <c r="T77" s="1"/>
      <c r="U77" s="1"/>
    </row>
    <row r="78" spans="2:21" x14ac:dyDescent="0.25">
      <c r="B78" s="1"/>
      <c r="C78" s="1"/>
      <c r="D78" s="1"/>
      <c r="E78" s="1"/>
      <c r="F78" s="1"/>
      <c r="G78" s="1"/>
      <c r="H78" s="1"/>
      <c r="I78" s="1"/>
      <c r="J78" s="1"/>
      <c r="K78" s="1"/>
      <c r="L78" s="1"/>
      <c r="M78" s="1"/>
      <c r="N78" s="1"/>
      <c r="O78" s="1"/>
      <c r="P78" s="1"/>
      <c r="Q78" s="1"/>
      <c r="R78" s="1"/>
      <c r="S78" s="1"/>
      <c r="T78" s="1"/>
      <c r="U78" s="1"/>
    </row>
    <row r="79" spans="2:21" x14ac:dyDescent="0.25">
      <c r="B79" s="1"/>
      <c r="C79" s="1"/>
      <c r="D79" s="1"/>
      <c r="E79" s="1"/>
      <c r="F79" s="1"/>
      <c r="G79" s="1"/>
      <c r="H79" s="1"/>
      <c r="I79" s="1"/>
      <c r="J79" s="1"/>
      <c r="K79" s="1"/>
      <c r="L79" s="1"/>
      <c r="M79" s="1"/>
      <c r="N79" s="1"/>
      <c r="O79" s="1"/>
      <c r="P79" s="1"/>
      <c r="Q79" s="1"/>
      <c r="R79" s="1"/>
      <c r="S79" s="1"/>
      <c r="T79" s="1"/>
      <c r="U79" s="1"/>
    </row>
    <row r="80" spans="2:21" x14ac:dyDescent="0.25">
      <c r="B80" s="1"/>
      <c r="C80" s="1"/>
      <c r="D80" s="1"/>
      <c r="E80" s="1"/>
      <c r="F80" s="1"/>
      <c r="G80" s="1"/>
      <c r="H80" s="1"/>
      <c r="I80" s="1"/>
      <c r="J80" s="1"/>
      <c r="K80" s="1"/>
      <c r="L80" s="1"/>
      <c r="M80" s="1"/>
      <c r="N80" s="1"/>
      <c r="O80" s="1"/>
      <c r="P80" s="1"/>
      <c r="Q80" s="1"/>
      <c r="R80" s="1"/>
      <c r="S80" s="1"/>
      <c r="T80" s="1"/>
      <c r="U80" s="1"/>
    </row>
    <row r="81" spans="2:21" x14ac:dyDescent="0.25">
      <c r="B81" s="1"/>
      <c r="C81" s="1"/>
      <c r="D81" s="1"/>
      <c r="E81" s="1"/>
      <c r="F81" s="1"/>
      <c r="G81" s="1"/>
      <c r="H81" s="1"/>
      <c r="I81" s="1"/>
      <c r="J81" s="1"/>
      <c r="K81" s="1"/>
      <c r="L81" s="1"/>
      <c r="M81" s="1"/>
      <c r="N81" s="1"/>
      <c r="O81" s="1"/>
      <c r="P81" s="1"/>
      <c r="Q81" s="1"/>
      <c r="R81" s="1"/>
      <c r="S81" s="1"/>
      <c r="T81" s="1"/>
      <c r="U81" s="1"/>
    </row>
    <row r="82" spans="2:21" x14ac:dyDescent="0.25">
      <c r="B82" s="1"/>
      <c r="C82" s="1"/>
      <c r="D82" s="1"/>
      <c r="E82" s="1"/>
      <c r="F82" s="1"/>
      <c r="G82" s="1"/>
      <c r="H82" s="1"/>
      <c r="I82" s="1"/>
      <c r="J82" s="1"/>
      <c r="K82" s="1"/>
      <c r="L82" s="1"/>
      <c r="M82" s="1"/>
      <c r="N82" s="1"/>
      <c r="O82" s="1"/>
      <c r="P82" s="1"/>
      <c r="Q82" s="1"/>
      <c r="R82" s="1"/>
      <c r="S82" s="1"/>
      <c r="T82" s="1"/>
      <c r="U82" s="1"/>
    </row>
    <row r="83" spans="2:21" x14ac:dyDescent="0.25">
      <c r="B83" s="1"/>
      <c r="C83" s="1"/>
      <c r="D83" s="1"/>
      <c r="E83" s="1"/>
      <c r="F83" s="1"/>
      <c r="G83" s="1"/>
      <c r="H83" s="1"/>
      <c r="I83" s="1"/>
      <c r="J83" s="1"/>
      <c r="K83" s="1"/>
      <c r="L83" s="1"/>
      <c r="M83" s="1"/>
      <c r="N83" s="1"/>
      <c r="O83" s="1"/>
      <c r="P83" s="1"/>
      <c r="Q83" s="1"/>
      <c r="R83" s="1"/>
      <c r="S83" s="1"/>
      <c r="T83" s="1"/>
      <c r="U83" s="1"/>
    </row>
    <row r="84" spans="2:21" x14ac:dyDescent="0.25">
      <c r="B84" s="1"/>
      <c r="C84" s="1"/>
      <c r="D84" s="1"/>
      <c r="E84" s="1"/>
      <c r="F84" s="1"/>
      <c r="G84" s="1"/>
      <c r="H84" s="1"/>
      <c r="I84" s="1"/>
      <c r="J84" s="1"/>
      <c r="K84" s="1"/>
      <c r="L84" s="1"/>
      <c r="M84" s="1"/>
      <c r="N84" s="1"/>
      <c r="O84" s="1"/>
      <c r="P84" s="1"/>
      <c r="Q84" s="1"/>
      <c r="R84" s="1"/>
      <c r="S84" s="1"/>
      <c r="T84" s="1"/>
      <c r="U84" s="1"/>
    </row>
    <row r="85" spans="2:21" x14ac:dyDescent="0.25">
      <c r="B85" s="1"/>
      <c r="C85" s="1"/>
      <c r="D85" s="1"/>
      <c r="E85" s="1"/>
      <c r="F85" s="1"/>
      <c r="G85" s="1"/>
      <c r="H85" s="1"/>
      <c r="I85" s="1"/>
      <c r="J85" s="1"/>
      <c r="K85" s="1"/>
      <c r="L85" s="1"/>
      <c r="M85" s="1"/>
      <c r="N85" s="1"/>
      <c r="O85" s="1"/>
      <c r="P85" s="1"/>
      <c r="Q85" s="1"/>
      <c r="R85" s="1"/>
      <c r="S85" s="1"/>
      <c r="T85" s="1"/>
      <c r="U85" s="1"/>
    </row>
    <row r="86" spans="2:21" x14ac:dyDescent="0.25">
      <c r="B86" s="1"/>
      <c r="C86" s="1"/>
      <c r="D86" s="1"/>
      <c r="E86" s="1"/>
      <c r="F86" s="1"/>
      <c r="G86" s="1"/>
      <c r="H86" s="1"/>
      <c r="I86" s="1"/>
      <c r="J86" s="1"/>
      <c r="K86" s="1"/>
      <c r="L86" s="1"/>
      <c r="M86" s="1"/>
      <c r="N86" s="1"/>
      <c r="O86" s="1"/>
      <c r="P86" s="1"/>
      <c r="Q86" s="1"/>
      <c r="R86" s="1"/>
      <c r="S86" s="1"/>
      <c r="T86" s="1"/>
      <c r="U86" s="1"/>
    </row>
    <row r="87" spans="2:21" x14ac:dyDescent="0.25">
      <c r="B87" s="1"/>
      <c r="C87" s="1"/>
      <c r="D87" s="1"/>
      <c r="E87" s="1"/>
      <c r="F87" s="1"/>
      <c r="G87" s="1"/>
      <c r="H87" s="1"/>
      <c r="I87" s="1"/>
      <c r="J87" s="1"/>
      <c r="K87" s="1"/>
      <c r="L87" s="1"/>
      <c r="M87" s="1"/>
      <c r="N87" s="1"/>
      <c r="O87" s="1"/>
      <c r="P87" s="1"/>
      <c r="Q87" s="1"/>
      <c r="R87" s="1"/>
      <c r="S87" s="1"/>
      <c r="T87" s="1"/>
      <c r="U87" s="1"/>
    </row>
    <row r="88" spans="2:21" x14ac:dyDescent="0.25">
      <c r="B88" s="1"/>
      <c r="C88" s="1"/>
      <c r="D88" s="1"/>
      <c r="E88" s="1"/>
      <c r="F88" s="1"/>
      <c r="G88" s="1"/>
      <c r="H88" s="1"/>
      <c r="I88" s="1"/>
      <c r="J88" s="1"/>
      <c r="K88" s="1"/>
      <c r="L88" s="1"/>
      <c r="M88" s="1"/>
      <c r="N88" s="1"/>
      <c r="O88" s="1"/>
      <c r="P88" s="1"/>
      <c r="Q88" s="1"/>
      <c r="R88" s="1"/>
      <c r="S88" s="1"/>
      <c r="T88" s="1"/>
      <c r="U88" s="1"/>
    </row>
    <row r="89" spans="2:21" x14ac:dyDescent="0.25">
      <c r="B89" s="1"/>
      <c r="C89" s="1"/>
      <c r="D89" s="1"/>
      <c r="E89" s="1"/>
      <c r="F89" s="1"/>
      <c r="G89" s="1"/>
      <c r="H89" s="1"/>
      <c r="I89" s="1"/>
      <c r="J89" s="1"/>
      <c r="K89" s="1"/>
      <c r="L89" s="1"/>
      <c r="M89" s="1"/>
      <c r="N89" s="1"/>
      <c r="O89" s="1"/>
      <c r="P89" s="1"/>
      <c r="Q89" s="1"/>
      <c r="R89" s="1"/>
      <c r="S89" s="1"/>
      <c r="T89" s="1"/>
      <c r="U89" s="1"/>
    </row>
    <row r="90" spans="2:21" x14ac:dyDescent="0.25">
      <c r="B90" s="1"/>
      <c r="C90" s="1"/>
      <c r="D90" s="1"/>
      <c r="E90" s="1"/>
      <c r="F90" s="1"/>
      <c r="G90" s="1"/>
      <c r="H90" s="1"/>
      <c r="I90" s="1"/>
      <c r="J90" s="1"/>
      <c r="K90" s="1"/>
      <c r="L90" s="1"/>
      <c r="M90" s="1"/>
      <c r="N90" s="1"/>
      <c r="O90" s="1"/>
      <c r="P90" s="1"/>
      <c r="Q90" s="1"/>
      <c r="R90" s="1"/>
      <c r="S90" s="1"/>
      <c r="T90" s="1"/>
      <c r="U90" s="1"/>
    </row>
    <row r="91" spans="2:21" x14ac:dyDescent="0.25">
      <c r="B91" s="1"/>
      <c r="C91" s="1"/>
      <c r="D91" s="1"/>
      <c r="E91" s="1"/>
      <c r="F91" s="1"/>
      <c r="G91" s="1"/>
      <c r="H91" s="1"/>
      <c r="I91" s="1"/>
      <c r="J91" s="1"/>
      <c r="K91" s="1"/>
      <c r="L91" s="1"/>
      <c r="M91" s="1"/>
      <c r="N91" s="1"/>
      <c r="O91" s="1"/>
      <c r="P91" s="1"/>
      <c r="Q91" s="1"/>
      <c r="R91" s="1"/>
      <c r="S91" s="1"/>
      <c r="T91" s="1"/>
      <c r="U91" s="1"/>
    </row>
    <row r="92" spans="2:21" x14ac:dyDescent="0.25">
      <c r="B92" s="1"/>
      <c r="C92" s="1"/>
      <c r="D92" s="1"/>
      <c r="E92" s="1"/>
      <c r="F92" s="1"/>
      <c r="G92" s="1"/>
      <c r="H92" s="1"/>
      <c r="I92" s="1"/>
      <c r="J92" s="1"/>
      <c r="K92" s="1"/>
      <c r="L92" s="1"/>
      <c r="M92" s="1"/>
      <c r="N92" s="1"/>
      <c r="O92" s="1"/>
      <c r="P92" s="1"/>
      <c r="Q92" s="1"/>
      <c r="R92" s="1"/>
      <c r="S92" s="1"/>
      <c r="T92" s="1"/>
      <c r="U92" s="1"/>
    </row>
    <row r="93" spans="2:21" x14ac:dyDescent="0.25">
      <c r="B93" s="1"/>
      <c r="C93" s="1"/>
      <c r="D93" s="1"/>
      <c r="E93" s="1"/>
      <c r="F93" s="1"/>
      <c r="G93" s="1"/>
      <c r="H93" s="1"/>
      <c r="I93" s="1"/>
      <c r="J93" s="1"/>
      <c r="K93" s="1"/>
      <c r="L93" s="1"/>
      <c r="M93" s="1"/>
      <c r="N93" s="1"/>
      <c r="O93" s="1"/>
      <c r="P93" s="1"/>
      <c r="Q93" s="1"/>
      <c r="R93" s="1"/>
      <c r="S93" s="1"/>
      <c r="T93" s="1"/>
      <c r="U93" s="1"/>
    </row>
    <row r="94" spans="2:21" x14ac:dyDescent="0.25">
      <c r="B94" s="1"/>
      <c r="C94" s="1"/>
      <c r="D94" s="1"/>
      <c r="E94" s="1"/>
      <c r="F94" s="1"/>
      <c r="G94" s="1"/>
      <c r="H94" s="1"/>
      <c r="I94" s="1"/>
      <c r="J94" s="1"/>
      <c r="K94" s="1"/>
      <c r="L94" s="1"/>
      <c r="M94" s="1"/>
      <c r="N94" s="1"/>
      <c r="O94" s="1"/>
      <c r="P94" s="1"/>
      <c r="Q94" s="1"/>
      <c r="R94" s="1"/>
      <c r="S94" s="1"/>
      <c r="T94" s="1"/>
      <c r="U94" s="1"/>
    </row>
    <row r="95" spans="2:21" x14ac:dyDescent="0.25">
      <c r="B95" s="1"/>
      <c r="C95" s="1"/>
      <c r="D95" s="1"/>
      <c r="E95" s="1"/>
      <c r="F95" s="1"/>
      <c r="G95" s="1"/>
      <c r="H95" s="1"/>
      <c r="I95" s="1"/>
      <c r="J95" s="1"/>
      <c r="K95" s="1"/>
      <c r="L95" s="1"/>
      <c r="M95" s="1"/>
      <c r="N95" s="1"/>
      <c r="O95" s="1"/>
      <c r="P95" s="1"/>
      <c r="Q95" s="1"/>
      <c r="R95" s="1"/>
      <c r="S95" s="1"/>
      <c r="T95" s="1"/>
      <c r="U95" s="1"/>
    </row>
    <row r="96" spans="2:21" x14ac:dyDescent="0.25">
      <c r="B96" s="1"/>
      <c r="C96" s="1"/>
      <c r="D96" s="1"/>
      <c r="E96" s="1"/>
      <c r="F96" s="1"/>
      <c r="G96" s="1"/>
      <c r="H96" s="1"/>
      <c r="I96" s="1"/>
      <c r="J96" s="1"/>
      <c r="K96" s="1"/>
      <c r="L96" s="1"/>
      <c r="M96" s="1"/>
      <c r="N96" s="1"/>
      <c r="O96" s="1"/>
      <c r="P96" s="1"/>
      <c r="Q96" s="1"/>
      <c r="R96" s="1"/>
      <c r="S96" s="1"/>
      <c r="T96" s="1"/>
      <c r="U96" s="1"/>
    </row>
    <row r="97" spans="2:21" x14ac:dyDescent="0.25">
      <c r="B97" s="1"/>
      <c r="C97" s="1"/>
      <c r="D97" s="1"/>
      <c r="E97" s="1"/>
      <c r="F97" s="1"/>
      <c r="G97" s="1"/>
      <c r="H97" s="1"/>
      <c r="I97" s="1"/>
      <c r="J97" s="1"/>
      <c r="K97" s="1"/>
      <c r="L97" s="1"/>
      <c r="M97" s="1"/>
      <c r="N97" s="1"/>
      <c r="O97" s="1"/>
      <c r="P97" s="1"/>
      <c r="Q97" s="1"/>
      <c r="R97" s="1"/>
      <c r="S97" s="1"/>
      <c r="T97" s="1"/>
      <c r="U97" s="1"/>
    </row>
    <row r="98" spans="2:21" x14ac:dyDescent="0.25">
      <c r="B98" s="1"/>
      <c r="C98" s="1"/>
      <c r="D98" s="1"/>
      <c r="E98" s="1"/>
      <c r="F98" s="1"/>
      <c r="G98" s="1"/>
      <c r="H98" s="1"/>
      <c r="I98" s="1"/>
      <c r="J98" s="1"/>
      <c r="K98" s="1"/>
      <c r="L98" s="1"/>
      <c r="M98" s="1"/>
      <c r="N98" s="1"/>
      <c r="O98" s="1"/>
      <c r="P98" s="1"/>
      <c r="Q98" s="1"/>
      <c r="R98" s="1"/>
      <c r="S98" s="1"/>
      <c r="T98" s="1"/>
      <c r="U98" s="1"/>
    </row>
    <row r="99" spans="2:21" x14ac:dyDescent="0.25">
      <c r="B99" s="1"/>
      <c r="C99" s="1"/>
      <c r="D99" s="1"/>
      <c r="E99" s="1"/>
      <c r="F99" s="1"/>
      <c r="G99" s="1"/>
      <c r="H99" s="1"/>
      <c r="I99" s="1"/>
      <c r="J99" s="1"/>
      <c r="K99" s="1"/>
      <c r="L99" s="1"/>
      <c r="M99" s="1"/>
      <c r="N99" s="1"/>
      <c r="O99" s="1"/>
      <c r="P99" s="1"/>
      <c r="Q99" s="1"/>
      <c r="R99" s="1"/>
      <c r="S99" s="1"/>
      <c r="T99" s="1"/>
      <c r="U99" s="1"/>
    </row>
    <row r="100" spans="2:21" x14ac:dyDescent="0.25">
      <c r="B100" s="1"/>
      <c r="C100" s="1"/>
      <c r="D100" s="1"/>
      <c r="E100" s="1"/>
      <c r="F100" s="1"/>
      <c r="G100" s="1"/>
      <c r="H100" s="1"/>
      <c r="I100" s="1"/>
      <c r="J100" s="1"/>
      <c r="K100" s="1"/>
      <c r="L100" s="1"/>
      <c r="M100" s="1"/>
      <c r="N100" s="1"/>
      <c r="O100" s="1"/>
      <c r="P100" s="1"/>
      <c r="Q100" s="1"/>
      <c r="R100" s="1"/>
      <c r="S100" s="1"/>
      <c r="T100" s="1"/>
      <c r="U100" s="1"/>
    </row>
    <row r="101" spans="2:21" x14ac:dyDescent="0.25">
      <c r="B101" s="1"/>
      <c r="C101" s="1"/>
      <c r="D101" s="1"/>
      <c r="E101" s="1"/>
      <c r="F101" s="1"/>
      <c r="G101" s="1"/>
      <c r="H101" s="1"/>
      <c r="I101" s="1"/>
      <c r="J101" s="1"/>
      <c r="K101" s="1"/>
      <c r="L101" s="1"/>
      <c r="M101" s="1"/>
      <c r="N101" s="1"/>
      <c r="O101" s="1"/>
      <c r="P101" s="1"/>
      <c r="Q101" s="1"/>
      <c r="R101" s="1"/>
      <c r="S101" s="1"/>
      <c r="T101" s="1"/>
      <c r="U101" s="1"/>
    </row>
    <row r="102" spans="2:21" x14ac:dyDescent="0.25">
      <c r="B102" s="1"/>
      <c r="C102" s="1"/>
      <c r="D102" s="1"/>
      <c r="E102" s="1"/>
      <c r="F102" s="1"/>
      <c r="G102" s="1"/>
      <c r="H102" s="1"/>
      <c r="I102" s="1"/>
      <c r="J102" s="1"/>
      <c r="K102" s="1"/>
      <c r="L102" s="1"/>
      <c r="M102" s="1"/>
      <c r="N102" s="1"/>
      <c r="O102" s="1"/>
      <c r="P102" s="1"/>
      <c r="Q102" s="1"/>
      <c r="R102" s="1"/>
      <c r="S102" s="1"/>
      <c r="T102" s="1"/>
      <c r="U102" s="1"/>
    </row>
    <row r="103" spans="2:21" x14ac:dyDescent="0.25">
      <c r="B103" s="1"/>
      <c r="C103" s="1"/>
      <c r="D103" s="1"/>
      <c r="E103" s="1"/>
      <c r="F103" s="1"/>
      <c r="G103" s="1"/>
      <c r="H103" s="1"/>
      <c r="I103" s="1"/>
      <c r="J103" s="1"/>
      <c r="K103" s="1"/>
      <c r="L103" s="1"/>
      <c r="M103" s="1"/>
      <c r="N103" s="1"/>
      <c r="O103" s="1"/>
      <c r="P103" s="1"/>
      <c r="Q103" s="1"/>
      <c r="R103" s="1"/>
      <c r="S103" s="1"/>
      <c r="T103" s="1"/>
      <c r="U103" s="1"/>
    </row>
    <row r="104" spans="2:21" x14ac:dyDescent="0.25">
      <c r="B104" s="1"/>
      <c r="C104" s="1"/>
      <c r="D104" s="1"/>
      <c r="E104" s="1"/>
      <c r="F104" s="1"/>
      <c r="G104" s="1"/>
      <c r="H104" s="1"/>
      <c r="I104" s="1"/>
      <c r="J104" s="1"/>
      <c r="K104" s="1"/>
      <c r="L104" s="1"/>
      <c r="M104" s="1"/>
      <c r="N104" s="1"/>
      <c r="O104" s="1"/>
      <c r="P104" s="1"/>
      <c r="Q104" s="1"/>
      <c r="R104" s="1"/>
      <c r="S104" s="1"/>
      <c r="T104" s="1"/>
      <c r="U104" s="1"/>
    </row>
    <row r="105" spans="2:21" x14ac:dyDescent="0.25">
      <c r="B105" s="1"/>
      <c r="C105" s="1"/>
      <c r="D105" s="1"/>
      <c r="E105" s="1"/>
      <c r="F105" s="1"/>
      <c r="G105" s="1"/>
      <c r="H105" s="1"/>
      <c r="I105" s="1"/>
      <c r="J105" s="1"/>
      <c r="K105" s="1"/>
      <c r="L105" s="1"/>
      <c r="M105" s="1"/>
      <c r="N105" s="1"/>
      <c r="O105" s="1"/>
      <c r="P105" s="1"/>
      <c r="Q105" s="1"/>
      <c r="R105" s="1"/>
      <c r="S105" s="1"/>
      <c r="T105" s="1"/>
      <c r="U105" s="1"/>
    </row>
    <row r="106" spans="2:21" x14ac:dyDescent="0.25">
      <c r="B106" s="1"/>
      <c r="C106" s="1"/>
      <c r="D106" s="1"/>
      <c r="E106" s="1"/>
      <c r="F106" s="1"/>
      <c r="G106" s="1"/>
      <c r="H106" s="1"/>
      <c r="I106" s="1"/>
      <c r="J106" s="1"/>
      <c r="K106" s="1"/>
      <c r="L106" s="1"/>
      <c r="M106" s="1"/>
      <c r="N106" s="1"/>
      <c r="O106" s="1"/>
      <c r="P106" s="1"/>
      <c r="Q106" s="1"/>
      <c r="R106" s="1"/>
      <c r="S106" s="1"/>
      <c r="T106" s="1"/>
      <c r="U106" s="1"/>
    </row>
    <row r="107" spans="2:21" x14ac:dyDescent="0.25">
      <c r="B107" s="1"/>
      <c r="C107" s="1"/>
      <c r="D107" s="1"/>
      <c r="E107" s="1"/>
      <c r="F107" s="1"/>
      <c r="G107" s="1"/>
      <c r="H107" s="1"/>
      <c r="I107" s="1"/>
      <c r="J107" s="1"/>
      <c r="K107" s="1"/>
      <c r="L107" s="1"/>
      <c r="M107" s="1"/>
      <c r="N107" s="1"/>
      <c r="O107" s="1"/>
      <c r="P107" s="1"/>
      <c r="Q107" s="1"/>
      <c r="R107" s="1"/>
      <c r="S107" s="1"/>
      <c r="T107" s="1"/>
      <c r="U107" s="1"/>
    </row>
    <row r="108" spans="2:21" x14ac:dyDescent="0.25">
      <c r="B108" s="1"/>
      <c r="C108" s="1"/>
      <c r="D108" s="1"/>
      <c r="E108" s="1"/>
      <c r="F108" s="1"/>
      <c r="G108" s="1"/>
      <c r="H108" s="1"/>
      <c r="I108" s="1"/>
      <c r="J108" s="1"/>
      <c r="K108" s="1"/>
      <c r="L108" s="1"/>
      <c r="M108" s="1"/>
      <c r="N108" s="1"/>
      <c r="O108" s="1"/>
      <c r="P108" s="1"/>
      <c r="Q108" s="1"/>
      <c r="R108" s="1"/>
      <c r="S108" s="1"/>
      <c r="T108" s="1"/>
      <c r="U108" s="1"/>
    </row>
    <row r="109" spans="2:21" x14ac:dyDescent="0.25">
      <c r="B109" s="1"/>
      <c r="C109" s="1"/>
      <c r="D109" s="1"/>
      <c r="E109" s="1"/>
      <c r="F109" s="1"/>
      <c r="G109" s="1"/>
      <c r="H109" s="1"/>
      <c r="I109" s="1"/>
      <c r="J109" s="1"/>
      <c r="K109" s="1"/>
      <c r="L109" s="1"/>
      <c r="M109" s="1"/>
      <c r="N109" s="1"/>
      <c r="O109" s="1"/>
      <c r="P109" s="1"/>
      <c r="Q109" s="1"/>
      <c r="R109" s="1"/>
      <c r="S109" s="1"/>
      <c r="T109" s="1"/>
      <c r="U109" s="1"/>
    </row>
    <row r="110" spans="2:21" x14ac:dyDescent="0.25">
      <c r="B110" s="1"/>
      <c r="C110" s="1"/>
      <c r="D110" s="1"/>
      <c r="E110" s="1"/>
      <c r="F110" s="1"/>
      <c r="G110" s="1"/>
      <c r="H110" s="1"/>
      <c r="I110" s="1"/>
      <c r="J110" s="1"/>
      <c r="K110" s="1"/>
      <c r="L110" s="1"/>
      <c r="M110" s="1"/>
      <c r="N110" s="1"/>
      <c r="O110" s="1"/>
      <c r="P110" s="1"/>
      <c r="Q110" s="1"/>
      <c r="R110" s="1"/>
      <c r="S110" s="1"/>
      <c r="T110" s="1"/>
      <c r="U110" s="1"/>
    </row>
    <row r="111" spans="2:21" x14ac:dyDescent="0.25">
      <c r="B111" s="1"/>
      <c r="C111" s="1"/>
      <c r="D111" s="1"/>
      <c r="E111" s="1"/>
      <c r="F111" s="1"/>
      <c r="G111" s="1"/>
      <c r="H111" s="1"/>
      <c r="I111" s="1"/>
      <c r="J111" s="1"/>
      <c r="K111" s="1"/>
      <c r="L111" s="1"/>
      <c r="M111" s="1"/>
      <c r="N111" s="1"/>
      <c r="O111" s="1"/>
      <c r="P111" s="1"/>
      <c r="Q111" s="1"/>
      <c r="R111" s="1"/>
      <c r="S111" s="1"/>
      <c r="T111" s="1"/>
      <c r="U111" s="1"/>
    </row>
    <row r="112" spans="2:21" x14ac:dyDescent="0.25">
      <c r="B112" s="1"/>
      <c r="C112" s="1"/>
      <c r="D112" s="1"/>
      <c r="E112" s="1"/>
      <c r="F112" s="1"/>
      <c r="G112" s="1"/>
      <c r="H112" s="1"/>
      <c r="I112" s="1"/>
      <c r="J112" s="1"/>
      <c r="K112" s="1"/>
      <c r="L112" s="1"/>
      <c r="M112" s="1"/>
      <c r="N112" s="1"/>
      <c r="O112" s="1"/>
      <c r="P112" s="1"/>
      <c r="Q112" s="1"/>
      <c r="R112" s="1"/>
      <c r="S112" s="1"/>
      <c r="T112" s="1"/>
      <c r="U112" s="1"/>
    </row>
    <row r="113" spans="2:21" x14ac:dyDescent="0.25">
      <c r="B113" s="1"/>
      <c r="C113" s="1"/>
      <c r="D113" s="1"/>
      <c r="E113" s="1"/>
      <c r="F113" s="1"/>
      <c r="G113" s="1"/>
      <c r="H113" s="1"/>
      <c r="I113" s="1"/>
      <c r="J113" s="1"/>
      <c r="K113" s="1"/>
      <c r="L113" s="1"/>
      <c r="M113" s="1"/>
      <c r="N113" s="1"/>
      <c r="O113" s="1"/>
      <c r="P113" s="1"/>
      <c r="Q113" s="1"/>
      <c r="R113" s="1"/>
      <c r="S113" s="1"/>
      <c r="T113" s="1"/>
      <c r="U113" s="1"/>
    </row>
    <row r="114" spans="2:21" x14ac:dyDescent="0.25">
      <c r="B114" s="1"/>
      <c r="C114" s="1"/>
      <c r="D114" s="1"/>
      <c r="E114" s="1"/>
      <c r="F114" s="1"/>
      <c r="G114" s="1"/>
      <c r="H114" s="1"/>
      <c r="I114" s="1"/>
      <c r="J114" s="1"/>
      <c r="K114" s="1"/>
      <c r="L114" s="1"/>
      <c r="M114" s="1"/>
      <c r="N114" s="1"/>
      <c r="O114" s="1"/>
      <c r="P114" s="1"/>
      <c r="Q114" s="1"/>
      <c r="R114" s="1"/>
      <c r="S114" s="1"/>
      <c r="T114" s="1"/>
      <c r="U114" s="1"/>
    </row>
    <row r="115" spans="2:21" x14ac:dyDescent="0.25">
      <c r="B115" s="1"/>
      <c r="C115" s="1"/>
      <c r="D115" s="1"/>
      <c r="E115" s="1"/>
      <c r="F115" s="1"/>
      <c r="G115" s="1"/>
      <c r="H115" s="1"/>
      <c r="I115" s="1"/>
      <c r="J115" s="1"/>
      <c r="K115" s="1"/>
      <c r="L115" s="1"/>
      <c r="M115" s="1"/>
      <c r="N115" s="1"/>
      <c r="O115" s="1"/>
      <c r="P115" s="1"/>
      <c r="Q115" s="1"/>
      <c r="R115" s="1"/>
      <c r="S115" s="1"/>
      <c r="T115" s="1"/>
      <c r="U115" s="1"/>
    </row>
    <row r="116" spans="2:21" x14ac:dyDescent="0.25">
      <c r="B116" s="1"/>
      <c r="C116" s="1"/>
      <c r="D116" s="1"/>
      <c r="E116" s="1"/>
      <c r="F116" s="1"/>
      <c r="G116" s="1"/>
      <c r="H116" s="1"/>
      <c r="I116" s="1"/>
      <c r="J116" s="1"/>
      <c r="K116" s="1"/>
      <c r="L116" s="1"/>
      <c r="M116" s="1"/>
      <c r="N116" s="1"/>
      <c r="O116" s="1"/>
      <c r="P116" s="1"/>
      <c r="Q116" s="1"/>
      <c r="R116" s="1"/>
      <c r="S116" s="1"/>
      <c r="T116" s="1"/>
      <c r="U116" s="1"/>
    </row>
    <row r="117" spans="2:21" x14ac:dyDescent="0.25">
      <c r="B117" s="1"/>
      <c r="C117" s="1"/>
      <c r="D117" s="1"/>
      <c r="E117" s="1"/>
      <c r="F117" s="1"/>
      <c r="G117" s="1"/>
      <c r="H117" s="1"/>
      <c r="I117" s="1"/>
      <c r="J117" s="1"/>
      <c r="K117" s="1"/>
      <c r="L117" s="1"/>
      <c r="M117" s="1"/>
      <c r="N117" s="1"/>
      <c r="O117" s="1"/>
      <c r="P117" s="1"/>
      <c r="Q117" s="1"/>
      <c r="R117" s="1"/>
      <c r="S117" s="1"/>
      <c r="T117" s="1"/>
      <c r="U117" s="1"/>
    </row>
    <row r="118" spans="2:21" x14ac:dyDescent="0.25">
      <c r="B118" s="1"/>
      <c r="C118" s="1"/>
      <c r="D118" s="1"/>
      <c r="E118" s="1"/>
      <c r="F118" s="1"/>
      <c r="G118" s="1"/>
      <c r="H118" s="1"/>
      <c r="I118" s="1"/>
      <c r="J118" s="1"/>
      <c r="K118" s="1"/>
      <c r="L118" s="1"/>
      <c r="M118" s="1"/>
      <c r="N118" s="1"/>
      <c r="O118" s="1"/>
      <c r="P118" s="1"/>
      <c r="Q118" s="1"/>
      <c r="R118" s="1"/>
      <c r="S118" s="1"/>
      <c r="T118" s="1"/>
      <c r="U118" s="1"/>
    </row>
    <row r="119" spans="2:21" x14ac:dyDescent="0.25">
      <c r="B119" s="1"/>
      <c r="C119" s="1"/>
      <c r="D119" s="1"/>
      <c r="E119" s="1"/>
      <c r="F119" s="1"/>
      <c r="G119" s="1"/>
      <c r="H119" s="1"/>
      <c r="I119" s="1"/>
      <c r="J119" s="1"/>
      <c r="K119" s="1"/>
      <c r="L119" s="1"/>
      <c r="M119" s="1"/>
      <c r="N119" s="1"/>
      <c r="O119" s="1"/>
      <c r="P119" s="1"/>
      <c r="Q119" s="1"/>
      <c r="R119" s="1"/>
      <c r="S119" s="1"/>
      <c r="T119" s="1"/>
      <c r="U119" s="1"/>
    </row>
    <row r="120" spans="2:21" x14ac:dyDescent="0.25">
      <c r="B120" s="1"/>
      <c r="C120" s="1"/>
      <c r="D120" s="1"/>
      <c r="E120" s="1"/>
      <c r="F120" s="1"/>
      <c r="G120" s="1"/>
      <c r="H120" s="1"/>
      <c r="I120" s="1"/>
      <c r="J120" s="1"/>
      <c r="K120" s="1"/>
      <c r="L120" s="1"/>
      <c r="M120" s="1"/>
      <c r="N120" s="1"/>
      <c r="O120" s="1"/>
      <c r="P120" s="1"/>
      <c r="Q120" s="1"/>
      <c r="R120" s="1"/>
      <c r="S120" s="1"/>
      <c r="T120" s="1"/>
      <c r="U120" s="1"/>
    </row>
    <row r="121" spans="2:21" x14ac:dyDescent="0.25">
      <c r="B121" s="1"/>
      <c r="C121" s="1"/>
      <c r="D121" s="1"/>
      <c r="E121" s="1"/>
      <c r="F121" s="1"/>
      <c r="G121" s="1"/>
      <c r="H121" s="1"/>
      <c r="I121" s="1"/>
      <c r="J121" s="1"/>
      <c r="K121" s="1"/>
      <c r="L121" s="1"/>
      <c r="M121" s="1"/>
      <c r="N121" s="1"/>
      <c r="O121" s="1"/>
      <c r="P121" s="1"/>
      <c r="Q121" s="1"/>
      <c r="R121" s="1"/>
      <c r="S121" s="1"/>
      <c r="T121" s="1"/>
      <c r="U121" s="1"/>
    </row>
    <row r="122" spans="2:21" x14ac:dyDescent="0.25">
      <c r="B122" s="1"/>
      <c r="C122" s="1"/>
      <c r="D122" s="1"/>
      <c r="E122" s="1"/>
      <c r="F122" s="1"/>
      <c r="G122" s="1"/>
      <c r="H122" s="1"/>
      <c r="I122" s="1"/>
      <c r="J122" s="1"/>
      <c r="K122" s="1"/>
      <c r="L122" s="1"/>
      <c r="M122" s="1"/>
      <c r="N122" s="1"/>
      <c r="O122" s="1"/>
      <c r="P122" s="1"/>
      <c r="Q122" s="1"/>
      <c r="R122" s="1"/>
      <c r="S122" s="1"/>
      <c r="T122" s="1"/>
      <c r="U122" s="1"/>
    </row>
    <row r="123" spans="2:21" x14ac:dyDescent="0.25">
      <c r="B123" s="1"/>
      <c r="C123" s="1"/>
      <c r="D123" s="1"/>
      <c r="E123" s="1"/>
      <c r="F123" s="1"/>
      <c r="G123" s="1"/>
      <c r="H123" s="1"/>
      <c r="I123" s="1"/>
      <c r="J123" s="1"/>
      <c r="K123" s="1"/>
      <c r="L123" s="1"/>
      <c r="M123" s="1"/>
      <c r="N123" s="1"/>
      <c r="O123" s="1"/>
      <c r="P123" s="1"/>
      <c r="Q123" s="1"/>
      <c r="R123" s="1"/>
      <c r="S123" s="1"/>
      <c r="T123" s="1"/>
      <c r="U123" s="1"/>
    </row>
    <row r="124" spans="2:21" x14ac:dyDescent="0.25">
      <c r="B124" s="1"/>
      <c r="C124" s="1"/>
      <c r="D124" s="1"/>
      <c r="E124" s="1"/>
      <c r="F124" s="1"/>
      <c r="G124" s="1"/>
      <c r="H124" s="1"/>
      <c r="I124" s="1"/>
      <c r="J124" s="1"/>
      <c r="K124" s="1"/>
      <c r="L124" s="1"/>
      <c r="M124" s="1"/>
      <c r="N124" s="1"/>
      <c r="O124" s="1"/>
      <c r="P124" s="1"/>
      <c r="Q124" s="1"/>
      <c r="R124" s="1"/>
      <c r="S124" s="1"/>
      <c r="T124" s="1"/>
      <c r="U124" s="1"/>
    </row>
    <row r="125" spans="2:21" x14ac:dyDescent="0.25">
      <c r="B125" s="1"/>
      <c r="C125" s="1"/>
      <c r="D125" s="1"/>
      <c r="E125" s="1"/>
      <c r="F125" s="1"/>
      <c r="G125" s="1"/>
      <c r="H125" s="1"/>
      <c r="I125" s="1"/>
      <c r="J125" s="1"/>
      <c r="K125" s="1"/>
      <c r="L125" s="1"/>
      <c r="M125" s="1"/>
      <c r="N125" s="1"/>
      <c r="O125" s="1"/>
      <c r="P125" s="1"/>
      <c r="Q125" s="1"/>
      <c r="R125" s="1"/>
      <c r="S125" s="1"/>
      <c r="T125" s="1"/>
      <c r="U125" s="1"/>
    </row>
    <row r="126" spans="2:21" x14ac:dyDescent="0.25">
      <c r="B126" s="1"/>
      <c r="C126" s="1"/>
      <c r="D126" s="1"/>
      <c r="E126" s="1"/>
      <c r="F126" s="1"/>
      <c r="G126" s="1"/>
      <c r="H126" s="1"/>
      <c r="I126" s="1"/>
      <c r="J126" s="1"/>
      <c r="K126" s="1"/>
      <c r="L126" s="1"/>
      <c r="M126" s="1"/>
      <c r="N126" s="1"/>
      <c r="O126" s="1"/>
      <c r="P126" s="1"/>
      <c r="Q126" s="1"/>
      <c r="R126" s="1"/>
      <c r="S126" s="1"/>
      <c r="T126" s="1"/>
      <c r="U126" s="1"/>
    </row>
    <row r="127" spans="2:21" x14ac:dyDescent="0.25">
      <c r="B127" s="1"/>
      <c r="C127" s="1"/>
      <c r="D127" s="1"/>
      <c r="E127" s="1"/>
      <c r="F127" s="1"/>
      <c r="G127" s="1"/>
      <c r="H127" s="1"/>
      <c r="I127" s="1"/>
      <c r="J127" s="1"/>
      <c r="K127" s="1"/>
      <c r="L127" s="1"/>
      <c r="M127" s="1"/>
      <c r="N127" s="1"/>
      <c r="O127" s="1"/>
      <c r="P127" s="1"/>
      <c r="Q127" s="1"/>
      <c r="R127" s="1"/>
      <c r="S127" s="1"/>
      <c r="T127" s="1"/>
      <c r="U127" s="1"/>
    </row>
    <row r="128" spans="2:21" x14ac:dyDescent="0.25">
      <c r="B128" s="1"/>
      <c r="C128" s="1"/>
      <c r="D128" s="1"/>
      <c r="E128" s="1"/>
      <c r="F128" s="1"/>
      <c r="G128" s="1"/>
      <c r="H128" s="1"/>
      <c r="I128" s="1"/>
      <c r="J128" s="1"/>
      <c r="K128" s="1"/>
      <c r="L128" s="1"/>
      <c r="M128" s="1"/>
      <c r="N128" s="1"/>
      <c r="O128" s="1"/>
      <c r="P128" s="1"/>
      <c r="Q128" s="1"/>
      <c r="R128" s="1"/>
      <c r="S128" s="1"/>
      <c r="T128" s="1"/>
      <c r="U128" s="1"/>
    </row>
    <row r="129" spans="2:21" x14ac:dyDescent="0.25">
      <c r="B129" s="1"/>
      <c r="C129" s="1"/>
      <c r="D129" s="1"/>
      <c r="E129" s="1"/>
      <c r="F129" s="1"/>
      <c r="G129" s="1"/>
      <c r="H129" s="1"/>
      <c r="I129" s="1"/>
      <c r="J129" s="1"/>
      <c r="K129" s="1"/>
      <c r="L129" s="1"/>
      <c r="M129" s="1"/>
      <c r="N129" s="1"/>
      <c r="O129" s="1"/>
      <c r="P129" s="1"/>
      <c r="Q129" s="1"/>
      <c r="R129" s="1"/>
      <c r="S129" s="1"/>
      <c r="T129" s="1"/>
      <c r="U129" s="1"/>
    </row>
    <row r="130" spans="2:21" x14ac:dyDescent="0.25">
      <c r="B130" s="1"/>
      <c r="C130" s="1"/>
      <c r="D130" s="1"/>
      <c r="E130" s="1"/>
      <c r="F130" s="1"/>
      <c r="G130" s="1"/>
      <c r="H130" s="1"/>
      <c r="I130" s="1"/>
      <c r="J130" s="1"/>
      <c r="K130" s="1"/>
      <c r="L130" s="1"/>
      <c r="M130" s="1"/>
      <c r="N130" s="1"/>
      <c r="O130" s="1"/>
      <c r="P130" s="1"/>
      <c r="Q130" s="1"/>
      <c r="R130" s="1"/>
      <c r="S130" s="1"/>
      <c r="T130" s="1"/>
      <c r="U130" s="1"/>
    </row>
    <row r="131" spans="2:21" x14ac:dyDescent="0.25">
      <c r="B131" s="1"/>
      <c r="C131" s="1"/>
      <c r="D131" s="1"/>
      <c r="E131" s="1"/>
      <c r="F131" s="1"/>
      <c r="G131" s="1"/>
      <c r="H131" s="1"/>
      <c r="I131" s="1"/>
      <c r="J131" s="1"/>
      <c r="K131" s="1"/>
      <c r="L131" s="1"/>
      <c r="M131" s="1"/>
      <c r="N131" s="1"/>
      <c r="O131" s="1"/>
      <c r="P131" s="1"/>
      <c r="Q131" s="1"/>
      <c r="R131" s="1"/>
      <c r="S131" s="1"/>
      <c r="T131" s="1"/>
      <c r="U131" s="1"/>
    </row>
    <row r="132" spans="2:21" x14ac:dyDescent="0.25">
      <c r="B132" s="1"/>
      <c r="C132" s="1"/>
      <c r="D132" s="1"/>
      <c r="E132" s="1"/>
      <c r="F132" s="1"/>
      <c r="G132" s="1"/>
      <c r="H132" s="1"/>
      <c r="I132" s="1"/>
      <c r="J132" s="1"/>
      <c r="K132" s="1"/>
      <c r="L132" s="1"/>
      <c r="M132" s="1"/>
      <c r="N132" s="1"/>
      <c r="O132" s="1"/>
      <c r="P132" s="1"/>
      <c r="Q132" s="1"/>
      <c r="R132" s="1"/>
      <c r="S132" s="1"/>
      <c r="T132" s="1"/>
      <c r="U132" s="1"/>
    </row>
    <row r="133" spans="2:21" x14ac:dyDescent="0.25">
      <c r="B133" s="1"/>
      <c r="C133" s="1"/>
      <c r="D133" s="1"/>
      <c r="E133" s="1"/>
      <c r="F133" s="1"/>
      <c r="G133" s="1"/>
      <c r="H133" s="1"/>
      <c r="I133" s="1"/>
      <c r="J133" s="1"/>
      <c r="K133" s="1"/>
      <c r="L133" s="1"/>
      <c r="M133" s="1"/>
      <c r="N133" s="1"/>
      <c r="O133" s="1"/>
      <c r="P133" s="1"/>
      <c r="Q133" s="1"/>
      <c r="R133" s="1"/>
      <c r="S133" s="1"/>
      <c r="T133" s="1"/>
      <c r="U133" s="1"/>
    </row>
    <row r="134" spans="2:21" x14ac:dyDescent="0.25">
      <c r="B134" s="1"/>
      <c r="C134" s="1"/>
      <c r="D134" s="1"/>
      <c r="E134" s="1"/>
      <c r="F134" s="1"/>
      <c r="G134" s="1"/>
      <c r="H134" s="1"/>
      <c r="I134" s="1"/>
      <c r="J134" s="1"/>
      <c r="K134" s="1"/>
      <c r="L134" s="1"/>
      <c r="M134" s="1"/>
      <c r="N134" s="1"/>
      <c r="O134" s="1"/>
      <c r="P134" s="1"/>
      <c r="Q134" s="1"/>
      <c r="R134" s="1"/>
      <c r="S134" s="1"/>
      <c r="T134" s="1"/>
      <c r="U134" s="1"/>
    </row>
    <row r="135" spans="2:21" x14ac:dyDescent="0.25">
      <c r="B135" s="1"/>
      <c r="C135" s="1"/>
      <c r="D135" s="1"/>
      <c r="E135" s="1"/>
      <c r="F135" s="1"/>
      <c r="G135" s="1"/>
      <c r="H135" s="1"/>
      <c r="I135" s="1"/>
      <c r="J135" s="1"/>
      <c r="K135" s="1"/>
      <c r="L135" s="1"/>
      <c r="M135" s="1"/>
      <c r="N135" s="1"/>
      <c r="O135" s="1"/>
      <c r="P135" s="1"/>
      <c r="Q135" s="1"/>
      <c r="R135" s="1"/>
      <c r="S135" s="1"/>
      <c r="T135" s="1"/>
      <c r="U135" s="1"/>
    </row>
    <row r="136" spans="2:21" x14ac:dyDescent="0.25">
      <c r="B136" s="1"/>
      <c r="C136" s="1"/>
      <c r="D136" s="1"/>
      <c r="E136" s="1"/>
      <c r="F136" s="1"/>
      <c r="G136" s="1"/>
      <c r="H136" s="1"/>
      <c r="I136" s="1"/>
      <c r="J136" s="1"/>
      <c r="K136" s="1"/>
      <c r="L136" s="1"/>
      <c r="M136" s="1"/>
      <c r="N136" s="1"/>
      <c r="O136" s="1"/>
      <c r="P136" s="1"/>
      <c r="Q136" s="1"/>
      <c r="R136" s="1"/>
      <c r="S136" s="1"/>
      <c r="T136" s="1"/>
      <c r="U136" s="1"/>
    </row>
    <row r="137" spans="2:21" x14ac:dyDescent="0.25">
      <c r="B137" s="1"/>
      <c r="C137" s="1"/>
      <c r="D137" s="1"/>
      <c r="E137" s="1"/>
      <c r="F137" s="1"/>
      <c r="G137" s="1"/>
      <c r="H137" s="1"/>
      <c r="I137" s="1"/>
      <c r="J137" s="1"/>
      <c r="K137" s="1"/>
      <c r="L137" s="1"/>
      <c r="M137" s="1"/>
      <c r="N137" s="1"/>
      <c r="O137" s="1"/>
      <c r="P137" s="1"/>
      <c r="Q137" s="1"/>
      <c r="R137" s="1"/>
      <c r="S137" s="1"/>
      <c r="T137" s="1"/>
      <c r="U137" s="1"/>
    </row>
    <row r="138" spans="2:21" x14ac:dyDescent="0.25">
      <c r="B138" s="1"/>
      <c r="C138" s="1"/>
      <c r="D138" s="1"/>
      <c r="E138" s="1"/>
      <c r="F138" s="1"/>
      <c r="G138" s="1"/>
      <c r="H138" s="1"/>
      <c r="I138" s="1"/>
      <c r="J138" s="1"/>
      <c r="K138" s="1"/>
      <c r="L138" s="1"/>
      <c r="M138" s="1"/>
      <c r="N138" s="1"/>
      <c r="O138" s="1"/>
      <c r="P138" s="1"/>
      <c r="Q138" s="1"/>
      <c r="R138" s="1"/>
      <c r="S138" s="1"/>
      <c r="T138" s="1"/>
      <c r="U138" s="1"/>
    </row>
    <row r="139" spans="2:21" x14ac:dyDescent="0.25">
      <c r="B139" s="1"/>
      <c r="C139" s="1"/>
      <c r="D139" s="1"/>
      <c r="E139" s="1"/>
      <c r="F139" s="1"/>
      <c r="G139" s="1"/>
      <c r="H139" s="1"/>
      <c r="I139" s="1"/>
      <c r="J139" s="1"/>
      <c r="K139" s="1"/>
      <c r="L139" s="1"/>
      <c r="M139" s="1"/>
      <c r="N139" s="1"/>
      <c r="O139" s="1"/>
      <c r="P139" s="1"/>
      <c r="Q139" s="1"/>
      <c r="R139" s="1"/>
      <c r="S139" s="1"/>
      <c r="T139" s="1"/>
      <c r="U139" s="1"/>
    </row>
    <row r="140" spans="2:21" x14ac:dyDescent="0.25">
      <c r="B140" s="1"/>
      <c r="C140" s="1"/>
      <c r="D140" s="1"/>
      <c r="E140" s="1"/>
      <c r="F140" s="1"/>
      <c r="G140" s="1"/>
      <c r="H140" s="1"/>
      <c r="I140" s="1"/>
      <c r="J140" s="1"/>
      <c r="K140" s="1"/>
      <c r="L140" s="1"/>
      <c r="M140" s="1"/>
      <c r="N140" s="1"/>
      <c r="O140" s="1"/>
      <c r="P140" s="1"/>
      <c r="Q140" s="1"/>
      <c r="R140" s="1"/>
      <c r="S140" s="1"/>
      <c r="T140" s="1"/>
      <c r="U140" s="1"/>
    </row>
    <row r="141" spans="2:21" x14ac:dyDescent="0.25">
      <c r="B141" s="1"/>
      <c r="C141" s="1"/>
      <c r="D141" s="1"/>
      <c r="E141" s="1"/>
      <c r="F141" s="1"/>
      <c r="G141" s="1"/>
      <c r="H141" s="1"/>
      <c r="I141" s="1"/>
      <c r="J141" s="1"/>
      <c r="K141" s="1"/>
      <c r="L141" s="1"/>
      <c r="M141" s="1"/>
      <c r="N141" s="1"/>
      <c r="O141" s="1"/>
      <c r="P141" s="1"/>
      <c r="Q141" s="1"/>
      <c r="R141" s="1"/>
      <c r="S141" s="1"/>
      <c r="T141" s="1"/>
      <c r="U141" s="1"/>
    </row>
    <row r="142" spans="2:21" x14ac:dyDescent="0.25">
      <c r="B142" s="1"/>
      <c r="C142" s="1"/>
      <c r="D142" s="1"/>
      <c r="E142" s="1"/>
      <c r="F142" s="1"/>
      <c r="G142" s="1"/>
      <c r="H142" s="1"/>
      <c r="I142" s="1"/>
      <c r="J142" s="1"/>
      <c r="K142" s="1"/>
      <c r="L142" s="1"/>
      <c r="M142" s="1"/>
      <c r="N142" s="1"/>
      <c r="O142" s="1"/>
      <c r="P142" s="1"/>
      <c r="Q142" s="1"/>
      <c r="R142" s="1"/>
      <c r="S142" s="1"/>
      <c r="T142" s="1"/>
      <c r="U142" s="1"/>
    </row>
    <row r="143" spans="2:21" x14ac:dyDescent="0.25">
      <c r="B143" s="1"/>
      <c r="C143" s="1"/>
      <c r="D143" s="1"/>
      <c r="E143" s="1"/>
      <c r="F143" s="1"/>
      <c r="G143" s="1"/>
      <c r="H143" s="1"/>
      <c r="I143" s="1"/>
      <c r="J143" s="1"/>
      <c r="K143" s="1"/>
      <c r="L143" s="1"/>
      <c r="M143" s="1"/>
      <c r="N143" s="1"/>
      <c r="O143" s="1"/>
      <c r="P143" s="1"/>
      <c r="Q143" s="1"/>
      <c r="R143" s="1"/>
      <c r="S143" s="1"/>
      <c r="T143" s="1"/>
      <c r="U143" s="1"/>
    </row>
    <row r="144" spans="2:21" x14ac:dyDescent="0.25">
      <c r="B144" s="1"/>
      <c r="C144" s="1"/>
      <c r="D144" s="1"/>
      <c r="E144" s="1"/>
      <c r="F144" s="1"/>
      <c r="G144" s="1"/>
      <c r="H144" s="1"/>
      <c r="I144" s="1"/>
      <c r="J144" s="1"/>
      <c r="K144" s="1"/>
      <c r="L144" s="1"/>
      <c r="M144" s="1"/>
      <c r="N144" s="1"/>
      <c r="O144" s="1"/>
      <c r="P144" s="1"/>
      <c r="Q144" s="1"/>
      <c r="R144" s="1"/>
      <c r="S144" s="1"/>
      <c r="T144" s="1"/>
      <c r="U144" s="1"/>
    </row>
    <row r="145" spans="2:21" x14ac:dyDescent="0.25">
      <c r="B145" s="1"/>
      <c r="C145" s="1"/>
      <c r="D145" s="1"/>
      <c r="E145" s="1"/>
      <c r="F145" s="1"/>
      <c r="G145" s="1"/>
      <c r="H145" s="1"/>
      <c r="I145" s="1"/>
      <c r="J145" s="1"/>
      <c r="K145" s="1"/>
      <c r="L145" s="1"/>
      <c r="M145" s="1"/>
      <c r="N145" s="1"/>
      <c r="O145" s="1"/>
      <c r="P145" s="1"/>
      <c r="Q145" s="1"/>
      <c r="R145" s="1"/>
      <c r="S145" s="1"/>
      <c r="T145" s="1"/>
      <c r="U145" s="1"/>
    </row>
    <row r="146" spans="2:21" x14ac:dyDescent="0.25">
      <c r="B146" s="1"/>
      <c r="C146" s="1"/>
      <c r="D146" s="1"/>
      <c r="E146" s="1"/>
      <c r="F146" s="1"/>
      <c r="G146" s="1"/>
      <c r="H146" s="1"/>
      <c r="I146" s="1"/>
      <c r="J146" s="1"/>
      <c r="K146" s="1"/>
      <c r="L146" s="1"/>
      <c r="M146" s="1"/>
      <c r="N146" s="1"/>
      <c r="O146" s="1"/>
      <c r="P146" s="1"/>
      <c r="Q146" s="1"/>
      <c r="R146" s="1"/>
      <c r="S146" s="1"/>
      <c r="T146" s="1"/>
      <c r="U146" s="1"/>
    </row>
    <row r="147" spans="2:21" x14ac:dyDescent="0.25">
      <c r="B147" s="1"/>
      <c r="C147" s="1"/>
      <c r="D147" s="1"/>
      <c r="E147" s="1"/>
      <c r="F147" s="1"/>
      <c r="G147" s="1"/>
      <c r="H147" s="1"/>
      <c r="I147" s="1"/>
      <c r="J147" s="1"/>
      <c r="K147" s="1"/>
      <c r="L147" s="1"/>
      <c r="M147" s="1"/>
      <c r="N147" s="1"/>
      <c r="O147" s="1"/>
      <c r="P147" s="1"/>
      <c r="Q147" s="1"/>
      <c r="R147" s="1"/>
      <c r="S147" s="1"/>
      <c r="T147" s="1"/>
      <c r="U147" s="1"/>
    </row>
    <row r="148" spans="2:21" x14ac:dyDescent="0.25">
      <c r="B148" s="1"/>
      <c r="C148" s="1"/>
      <c r="D148" s="1"/>
      <c r="E148" s="1"/>
      <c r="F148" s="1"/>
      <c r="G148" s="1"/>
      <c r="H148" s="1"/>
      <c r="I148" s="1"/>
      <c r="J148" s="1"/>
      <c r="K148" s="1"/>
      <c r="L148" s="1"/>
      <c r="M148" s="1"/>
      <c r="N148" s="1"/>
      <c r="O148" s="1"/>
      <c r="P148" s="1"/>
      <c r="Q148" s="1"/>
      <c r="R148" s="1"/>
      <c r="S148" s="1"/>
      <c r="T148" s="1"/>
      <c r="U148" s="1"/>
    </row>
    <row r="149" spans="2:21" x14ac:dyDescent="0.25">
      <c r="B149" s="1"/>
      <c r="C149" s="1"/>
      <c r="D149" s="1"/>
      <c r="E149" s="1"/>
      <c r="F149" s="1"/>
      <c r="G149" s="1"/>
      <c r="H149" s="1"/>
      <c r="I149" s="1"/>
      <c r="J149" s="1"/>
      <c r="K149" s="1"/>
      <c r="L149" s="1"/>
      <c r="M149" s="1"/>
      <c r="N149" s="1"/>
      <c r="O149" s="1"/>
      <c r="P149" s="1"/>
      <c r="Q149" s="1"/>
      <c r="R149" s="1"/>
      <c r="S149" s="1"/>
      <c r="T149" s="1"/>
      <c r="U149" s="1"/>
    </row>
    <row r="150" spans="2:21" x14ac:dyDescent="0.25">
      <c r="B150" s="1"/>
      <c r="C150" s="1"/>
      <c r="D150" s="1"/>
      <c r="E150" s="1"/>
      <c r="F150" s="1"/>
      <c r="G150" s="1"/>
      <c r="H150" s="1"/>
      <c r="I150" s="1"/>
      <c r="J150" s="1"/>
      <c r="K150" s="1"/>
      <c r="L150" s="1"/>
      <c r="M150" s="1"/>
      <c r="N150" s="1"/>
      <c r="O150" s="1"/>
      <c r="P150" s="1"/>
      <c r="Q150" s="1"/>
      <c r="R150" s="1"/>
      <c r="S150" s="1"/>
      <c r="T150" s="1"/>
      <c r="U150" s="1"/>
    </row>
    <row r="151" spans="2:21" x14ac:dyDescent="0.25">
      <c r="B151" s="1"/>
      <c r="C151" s="1"/>
      <c r="D151" s="1"/>
      <c r="E151" s="1"/>
      <c r="F151" s="1"/>
      <c r="G151" s="1"/>
      <c r="H151" s="1"/>
      <c r="I151" s="1"/>
      <c r="J151" s="1"/>
      <c r="K151" s="1"/>
      <c r="L151" s="1"/>
      <c r="M151" s="1"/>
      <c r="N151" s="1"/>
      <c r="O151" s="1"/>
      <c r="P151" s="1"/>
      <c r="Q151" s="1"/>
      <c r="R151" s="1"/>
      <c r="S151" s="1"/>
      <c r="T151" s="1"/>
      <c r="U151" s="1"/>
    </row>
    <row r="152" spans="2:21" x14ac:dyDescent="0.25">
      <c r="B152" s="1"/>
      <c r="C152" s="1"/>
      <c r="D152" s="1"/>
      <c r="E152" s="1"/>
      <c r="F152" s="1"/>
      <c r="G152" s="1"/>
      <c r="H152" s="1"/>
      <c r="I152" s="1"/>
      <c r="J152" s="1"/>
      <c r="K152" s="1"/>
      <c r="L152" s="1"/>
      <c r="M152" s="1"/>
      <c r="N152" s="1"/>
      <c r="O152" s="1"/>
      <c r="P152" s="1"/>
      <c r="Q152" s="1"/>
      <c r="R152" s="1"/>
      <c r="S152" s="1"/>
      <c r="T152" s="1"/>
      <c r="U152" s="1"/>
    </row>
    <row r="153" spans="2:21" x14ac:dyDescent="0.25">
      <c r="B153" s="1"/>
      <c r="C153" s="1"/>
      <c r="D153" s="1"/>
      <c r="E153" s="1"/>
      <c r="F153" s="1"/>
      <c r="G153" s="1"/>
      <c r="H153" s="1"/>
      <c r="I153" s="1"/>
      <c r="J153" s="1"/>
      <c r="K153" s="1"/>
      <c r="L153" s="1"/>
      <c r="M153" s="1"/>
      <c r="N153" s="1"/>
      <c r="O153" s="1"/>
      <c r="P153" s="1"/>
      <c r="Q153" s="1"/>
      <c r="R153" s="1"/>
      <c r="S153" s="1"/>
      <c r="T153" s="1"/>
      <c r="U153" s="1"/>
    </row>
    <row r="154" spans="2:21" x14ac:dyDescent="0.25">
      <c r="B154" s="1"/>
      <c r="C154" s="1"/>
      <c r="D154" s="1"/>
      <c r="E154" s="1"/>
      <c r="F154" s="1"/>
      <c r="G154" s="1"/>
      <c r="H154" s="1"/>
      <c r="I154" s="1"/>
      <c r="J154" s="1"/>
      <c r="K154" s="1"/>
      <c r="L154" s="1"/>
      <c r="M154" s="1"/>
      <c r="N154" s="1"/>
      <c r="O154" s="1"/>
      <c r="P154" s="1"/>
      <c r="Q154" s="1"/>
      <c r="R154" s="1"/>
      <c r="S154" s="1"/>
      <c r="T154" s="1"/>
      <c r="U154" s="1"/>
    </row>
    <row r="155" spans="2:21" x14ac:dyDescent="0.25">
      <c r="B155" s="1"/>
      <c r="C155" s="1"/>
      <c r="D155" s="1"/>
      <c r="E155" s="1"/>
      <c r="F155" s="1"/>
      <c r="G155" s="1"/>
      <c r="H155" s="1"/>
      <c r="I155" s="1"/>
      <c r="J155" s="1"/>
      <c r="K155" s="1"/>
      <c r="L155" s="1"/>
      <c r="M155" s="1"/>
      <c r="N155" s="1"/>
      <c r="O155" s="1"/>
      <c r="P155" s="1"/>
      <c r="Q155" s="1"/>
      <c r="R155" s="1"/>
      <c r="S155" s="1"/>
      <c r="T155" s="1"/>
      <c r="U155" s="1"/>
    </row>
    <row r="156" spans="2:21" x14ac:dyDescent="0.25">
      <c r="B156" s="1"/>
      <c r="C156" s="1"/>
      <c r="D156" s="1"/>
      <c r="E156" s="1"/>
      <c r="F156" s="1"/>
      <c r="G156" s="1"/>
      <c r="H156" s="1"/>
      <c r="I156" s="1"/>
      <c r="J156" s="1"/>
      <c r="K156" s="1"/>
      <c r="L156" s="1"/>
      <c r="M156" s="1"/>
      <c r="N156" s="1"/>
      <c r="O156" s="1"/>
      <c r="P156" s="1"/>
      <c r="Q156" s="1"/>
      <c r="R156" s="1"/>
      <c r="S156" s="1"/>
      <c r="T156" s="1"/>
      <c r="U156" s="1"/>
    </row>
    <row r="157" spans="2:21" x14ac:dyDescent="0.25">
      <c r="B157" s="1"/>
      <c r="C157" s="1"/>
      <c r="D157" s="1"/>
      <c r="E157" s="1"/>
      <c r="F157" s="1"/>
      <c r="G157" s="1"/>
      <c r="H157" s="1"/>
      <c r="I157" s="1"/>
      <c r="J157" s="1"/>
      <c r="K157" s="1"/>
      <c r="L157" s="1"/>
      <c r="M157" s="1"/>
      <c r="N157" s="1"/>
      <c r="O157" s="1"/>
      <c r="P157" s="1"/>
      <c r="Q157" s="1"/>
      <c r="R157" s="1"/>
      <c r="S157" s="1"/>
      <c r="T157" s="1"/>
      <c r="U157" s="1"/>
    </row>
    <row r="158" spans="2:21" x14ac:dyDescent="0.25">
      <c r="B158" s="1"/>
      <c r="C158" s="1"/>
      <c r="D158" s="1"/>
      <c r="E158" s="1"/>
      <c r="F158" s="1"/>
      <c r="G158" s="1"/>
      <c r="H158" s="1"/>
      <c r="I158" s="1"/>
      <c r="J158" s="1"/>
      <c r="K158" s="1"/>
      <c r="L158" s="1"/>
      <c r="M158" s="1"/>
      <c r="N158" s="1"/>
      <c r="O158" s="1"/>
      <c r="P158" s="1"/>
      <c r="Q158" s="1"/>
      <c r="R158" s="1"/>
      <c r="S158" s="1"/>
      <c r="T158" s="1"/>
      <c r="U158" s="1"/>
    </row>
    <row r="159" spans="2:21" x14ac:dyDescent="0.25">
      <c r="B159" s="1"/>
      <c r="C159" s="1"/>
      <c r="D159" s="1"/>
      <c r="E159" s="1"/>
      <c r="F159" s="1"/>
      <c r="G159" s="1"/>
      <c r="H159" s="1"/>
      <c r="I159" s="1"/>
      <c r="J159" s="1"/>
      <c r="K159" s="1"/>
      <c r="L159" s="1"/>
      <c r="M159" s="1"/>
      <c r="N159" s="1"/>
      <c r="O159" s="1"/>
      <c r="P159" s="1"/>
      <c r="Q159" s="1"/>
      <c r="R159" s="1"/>
      <c r="S159" s="1"/>
      <c r="T159" s="1"/>
      <c r="U159" s="1"/>
    </row>
    <row r="160" spans="2:21" x14ac:dyDescent="0.25">
      <c r="B160" s="1"/>
      <c r="C160" s="1"/>
      <c r="D160" s="1"/>
      <c r="E160" s="1"/>
      <c r="F160" s="1"/>
      <c r="G160" s="1"/>
      <c r="H160" s="1"/>
      <c r="I160" s="1"/>
      <c r="J160" s="1"/>
      <c r="K160" s="1"/>
      <c r="L160" s="1"/>
      <c r="M160" s="1"/>
      <c r="N160" s="1"/>
      <c r="O160" s="1"/>
      <c r="P160" s="1"/>
      <c r="Q160" s="1"/>
      <c r="R160" s="1"/>
      <c r="S160" s="1"/>
      <c r="T160" s="1"/>
      <c r="U160" s="1"/>
    </row>
    <row r="161" spans="2:21" x14ac:dyDescent="0.25">
      <c r="B161" s="1"/>
      <c r="C161" s="1"/>
      <c r="D161" s="1"/>
      <c r="E161" s="1"/>
      <c r="F161" s="1"/>
      <c r="G161" s="1"/>
      <c r="H161" s="1"/>
      <c r="I161" s="1"/>
      <c r="J161" s="1"/>
      <c r="K161" s="1"/>
      <c r="L161" s="1"/>
      <c r="M161" s="1"/>
      <c r="N161" s="1"/>
      <c r="O161" s="1"/>
      <c r="P161" s="1"/>
      <c r="Q161" s="1"/>
      <c r="R161" s="1"/>
      <c r="S161" s="1"/>
      <c r="T161" s="1"/>
      <c r="U161" s="1"/>
    </row>
    <row r="162" spans="2:21" x14ac:dyDescent="0.25">
      <c r="B162" s="1"/>
      <c r="C162" s="1"/>
      <c r="D162" s="1"/>
      <c r="E162" s="1"/>
      <c r="F162" s="1"/>
      <c r="G162" s="1"/>
      <c r="H162" s="1"/>
      <c r="I162" s="1"/>
      <c r="J162" s="1"/>
      <c r="K162" s="1"/>
      <c r="L162" s="1"/>
      <c r="M162" s="1"/>
      <c r="N162" s="1"/>
      <c r="O162" s="1"/>
      <c r="P162" s="1"/>
      <c r="Q162" s="1"/>
      <c r="R162" s="1"/>
      <c r="S162" s="1"/>
      <c r="T162" s="1"/>
      <c r="U162" s="1"/>
    </row>
    <row r="163" spans="2:21" x14ac:dyDescent="0.25">
      <c r="B163" s="1"/>
      <c r="C163" s="1"/>
      <c r="D163" s="1"/>
      <c r="E163" s="1"/>
      <c r="F163" s="1"/>
      <c r="G163" s="1"/>
      <c r="H163" s="1"/>
      <c r="I163" s="1"/>
      <c r="J163" s="1"/>
      <c r="K163" s="1"/>
      <c r="L163" s="1"/>
      <c r="M163" s="1"/>
      <c r="N163" s="1"/>
      <c r="O163" s="1"/>
      <c r="P163" s="1"/>
      <c r="Q163" s="1"/>
      <c r="R163" s="1"/>
      <c r="S163" s="1"/>
      <c r="T163" s="1"/>
      <c r="U163" s="1"/>
    </row>
    <row r="164" spans="2:21" x14ac:dyDescent="0.25">
      <c r="B164" s="1"/>
      <c r="C164" s="1"/>
      <c r="D164" s="1"/>
      <c r="E164" s="1"/>
      <c r="F164" s="1"/>
      <c r="G164" s="1"/>
      <c r="H164" s="1"/>
      <c r="I164" s="1"/>
      <c r="J164" s="1"/>
      <c r="K164" s="1"/>
      <c r="L164" s="1"/>
      <c r="M164" s="1"/>
      <c r="N164" s="1"/>
      <c r="O164" s="1"/>
      <c r="P164" s="1"/>
      <c r="Q164" s="1"/>
      <c r="R164" s="1"/>
      <c r="S164" s="1"/>
      <c r="T164" s="1"/>
      <c r="U164" s="1"/>
    </row>
    <row r="165" spans="2:21" x14ac:dyDescent="0.25">
      <c r="B165" s="1"/>
      <c r="C165" s="1"/>
      <c r="D165" s="1"/>
      <c r="E165" s="1"/>
      <c r="F165" s="1"/>
      <c r="G165" s="1"/>
      <c r="H165" s="1"/>
      <c r="I165" s="1"/>
      <c r="J165" s="1"/>
      <c r="K165" s="1"/>
      <c r="L165" s="1"/>
      <c r="M165" s="1"/>
      <c r="N165" s="1"/>
      <c r="O165" s="1"/>
      <c r="P165" s="1"/>
      <c r="Q165" s="1"/>
      <c r="R165" s="1"/>
      <c r="S165" s="1"/>
      <c r="T165" s="1"/>
      <c r="U165" s="1"/>
    </row>
    <row r="166" spans="2:21" x14ac:dyDescent="0.25">
      <c r="B166" s="1"/>
      <c r="C166" s="1"/>
      <c r="D166" s="1"/>
      <c r="E166" s="1"/>
      <c r="F166" s="1"/>
      <c r="G166" s="1"/>
      <c r="H166" s="1"/>
      <c r="I166" s="1"/>
      <c r="J166" s="1"/>
      <c r="K166" s="1"/>
      <c r="L166" s="1"/>
      <c r="M166" s="1"/>
      <c r="N166" s="1"/>
      <c r="O166" s="1"/>
      <c r="P166" s="1"/>
      <c r="Q166" s="1"/>
      <c r="R166" s="1"/>
      <c r="S166" s="1"/>
      <c r="T166" s="1"/>
      <c r="U166" s="1"/>
    </row>
    <row r="167" spans="2:21" x14ac:dyDescent="0.25">
      <c r="B167" s="1"/>
      <c r="C167" s="1"/>
      <c r="D167" s="1"/>
      <c r="E167" s="1"/>
      <c r="F167" s="1"/>
      <c r="G167" s="1"/>
      <c r="H167" s="1"/>
      <c r="I167" s="1"/>
      <c r="J167" s="1"/>
      <c r="K167" s="1"/>
      <c r="L167" s="1"/>
      <c r="M167" s="1"/>
      <c r="N167" s="1"/>
      <c r="O167" s="1"/>
      <c r="P167" s="1"/>
      <c r="Q167" s="1"/>
      <c r="R167" s="1"/>
      <c r="S167" s="1"/>
      <c r="T167" s="1"/>
      <c r="U167" s="1"/>
    </row>
    <row r="168" spans="2:21" x14ac:dyDescent="0.25">
      <c r="B168" s="1"/>
      <c r="C168" s="1"/>
      <c r="D168" s="1"/>
      <c r="E168" s="1"/>
      <c r="F168" s="1"/>
      <c r="G168" s="1"/>
      <c r="H168" s="1"/>
      <c r="I168" s="1"/>
      <c r="J168" s="1"/>
      <c r="K168" s="1"/>
      <c r="L168" s="1"/>
      <c r="M168" s="1"/>
      <c r="N168" s="1"/>
      <c r="O168" s="1"/>
      <c r="P168" s="1"/>
      <c r="Q168" s="1"/>
      <c r="R168" s="1"/>
      <c r="S168" s="1"/>
      <c r="T168" s="1"/>
      <c r="U168" s="1"/>
    </row>
    <row r="169" spans="2:21" x14ac:dyDescent="0.25">
      <c r="B169" s="1"/>
      <c r="C169" s="1"/>
      <c r="D169" s="1"/>
      <c r="E169" s="1"/>
      <c r="F169" s="1"/>
      <c r="G169" s="1"/>
      <c r="H169" s="1"/>
      <c r="I169" s="1"/>
      <c r="J169" s="1"/>
      <c r="K169" s="1"/>
      <c r="L169" s="1"/>
      <c r="M169" s="1"/>
      <c r="N169" s="1"/>
      <c r="O169" s="1"/>
      <c r="P169" s="1"/>
      <c r="Q169" s="1"/>
      <c r="R169" s="1"/>
      <c r="S169" s="1"/>
      <c r="T169" s="1"/>
      <c r="U169" s="1"/>
    </row>
  </sheetData>
  <mergeCells count="1">
    <mergeCell ref="D1:J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topLeftCell="A16" workbookViewId="0">
      <selection activeCell="E25" sqref="E25"/>
    </sheetView>
  </sheetViews>
  <sheetFormatPr baseColWidth="10" defaultRowHeight="15" x14ac:dyDescent="0.25"/>
  <cols>
    <col min="1" max="1" width="5.5703125" customWidth="1"/>
    <col min="2" max="2" width="6.7109375" customWidth="1"/>
    <col min="3" max="3" width="9.5703125" customWidth="1"/>
    <col min="4" max="4" width="18.140625" customWidth="1"/>
    <col min="5" max="5" width="20.28515625" customWidth="1"/>
    <col min="6" max="6" width="31.42578125" customWidth="1"/>
    <col min="7" max="7" width="15.5703125" customWidth="1"/>
    <col min="12" max="12" width="13.42578125" customWidth="1"/>
    <col min="13" max="13" width="18.28515625" customWidth="1"/>
  </cols>
  <sheetData>
    <row r="1" spans="2:13" x14ac:dyDescent="0.25">
      <c r="D1" t="s">
        <v>0</v>
      </c>
    </row>
    <row r="2" spans="2:13" ht="15.75" thickBot="1" x14ac:dyDescent="0.3">
      <c r="B2" s="31"/>
      <c r="C2" s="31"/>
      <c r="D2" s="31" t="s">
        <v>1</v>
      </c>
      <c r="E2" s="31" t="s">
        <v>180</v>
      </c>
      <c r="F2" s="31"/>
      <c r="G2" s="31" t="s">
        <v>3</v>
      </c>
      <c r="H2" s="31">
        <v>2012</v>
      </c>
      <c r="I2" s="31"/>
      <c r="J2" s="31"/>
      <c r="K2" s="31"/>
      <c r="L2" s="31"/>
      <c r="M2" s="31"/>
    </row>
    <row r="3" spans="2:13" ht="72.75" thickTop="1" x14ac:dyDescent="0.25">
      <c r="B3" s="32" t="s">
        <v>4</v>
      </c>
      <c r="C3" s="32" t="s">
        <v>5</v>
      </c>
      <c r="D3" s="32" t="s">
        <v>6</v>
      </c>
      <c r="E3" s="32" t="s">
        <v>7</v>
      </c>
      <c r="F3" s="32" t="s">
        <v>50</v>
      </c>
      <c r="G3" s="32" t="s">
        <v>8</v>
      </c>
      <c r="H3" s="32" t="s">
        <v>9</v>
      </c>
      <c r="I3" s="32" t="s">
        <v>10</v>
      </c>
      <c r="J3" s="32" t="s">
        <v>11</v>
      </c>
      <c r="K3" s="32" t="s">
        <v>12</v>
      </c>
      <c r="L3" s="32" t="s">
        <v>13</v>
      </c>
      <c r="M3" s="32" t="s">
        <v>14</v>
      </c>
    </row>
    <row r="4" spans="2:13" ht="36" x14ac:dyDescent="0.25">
      <c r="B4" s="18"/>
      <c r="C4" s="149" t="s">
        <v>16</v>
      </c>
      <c r="D4" s="149" t="s">
        <v>181</v>
      </c>
      <c r="E4" s="149" t="s">
        <v>182</v>
      </c>
      <c r="F4" s="10" t="s">
        <v>183</v>
      </c>
      <c r="G4" s="10"/>
      <c r="H4" s="10"/>
      <c r="I4" s="16">
        <v>1</v>
      </c>
      <c r="J4" s="16"/>
      <c r="K4" s="10"/>
      <c r="L4" s="10"/>
      <c r="M4" s="10"/>
    </row>
    <row r="5" spans="2:13" ht="48" x14ac:dyDescent="0.25">
      <c r="B5" s="18"/>
      <c r="C5" s="146"/>
      <c r="D5" s="146"/>
      <c r="E5" s="146"/>
      <c r="F5" s="10" t="s">
        <v>184</v>
      </c>
      <c r="G5" s="10"/>
      <c r="H5" s="10"/>
      <c r="I5" s="16">
        <v>1</v>
      </c>
      <c r="J5" s="16"/>
      <c r="K5" s="10"/>
      <c r="L5" s="10"/>
      <c r="M5" s="10"/>
    </row>
    <row r="6" spans="2:13" ht="36" x14ac:dyDescent="0.25">
      <c r="B6" s="18"/>
      <c r="C6" s="146"/>
      <c r="D6" s="146"/>
      <c r="E6" s="146"/>
      <c r="F6" s="10" t="s">
        <v>185</v>
      </c>
      <c r="G6" s="10"/>
      <c r="H6" s="10"/>
      <c r="I6" s="16">
        <v>1</v>
      </c>
      <c r="J6" s="16"/>
      <c r="K6" s="10"/>
      <c r="L6" s="10"/>
      <c r="M6" s="10"/>
    </row>
    <row r="7" spans="2:13" ht="36" x14ac:dyDescent="0.25">
      <c r="B7" s="18"/>
      <c r="C7" s="146"/>
      <c r="D7" s="146"/>
      <c r="E7" s="146"/>
      <c r="F7" s="10" t="s">
        <v>186</v>
      </c>
      <c r="G7" s="10"/>
      <c r="H7" s="10"/>
      <c r="I7" s="16">
        <v>1</v>
      </c>
      <c r="J7" s="16"/>
      <c r="K7" s="10"/>
      <c r="L7" s="10"/>
      <c r="M7" s="10"/>
    </row>
    <row r="8" spans="2:13" ht="36" x14ac:dyDescent="0.25">
      <c r="B8" s="18"/>
      <c r="C8" s="146"/>
      <c r="D8" s="146"/>
      <c r="E8" s="146"/>
      <c r="F8" s="10" t="s">
        <v>187</v>
      </c>
      <c r="G8" s="10"/>
      <c r="H8" s="10"/>
      <c r="I8" s="16">
        <v>1</v>
      </c>
      <c r="J8" s="16"/>
      <c r="K8" s="10"/>
      <c r="L8" s="10"/>
      <c r="M8" s="10"/>
    </row>
    <row r="9" spans="2:13" ht="36" x14ac:dyDescent="0.25">
      <c r="B9" s="18"/>
      <c r="C9" s="146"/>
      <c r="D9" s="146"/>
      <c r="E9" s="146"/>
      <c r="F9" s="10" t="s">
        <v>188</v>
      </c>
      <c r="G9" s="10"/>
      <c r="H9" s="10"/>
      <c r="I9" s="16">
        <v>1</v>
      </c>
      <c r="J9" s="16"/>
      <c r="K9" s="10"/>
      <c r="L9" s="10"/>
      <c r="M9" s="10"/>
    </row>
    <row r="10" spans="2:13" ht="36" x14ac:dyDescent="0.25">
      <c r="B10" s="18"/>
      <c r="C10" s="146"/>
      <c r="D10" s="146"/>
      <c r="E10" s="146"/>
      <c r="F10" s="10" t="s">
        <v>189</v>
      </c>
      <c r="G10" s="10"/>
      <c r="H10" s="10"/>
      <c r="I10" s="16">
        <v>1</v>
      </c>
      <c r="J10" s="16"/>
      <c r="K10" s="10"/>
      <c r="L10" s="10"/>
      <c r="M10" s="10"/>
    </row>
    <row r="11" spans="2:13" ht="36" x14ac:dyDescent="0.25">
      <c r="B11" s="18"/>
      <c r="C11" s="146"/>
      <c r="D11" s="146"/>
      <c r="E11" s="146"/>
      <c r="F11" s="10" t="s">
        <v>190</v>
      </c>
      <c r="G11" s="10"/>
      <c r="H11" s="10"/>
      <c r="I11" s="16">
        <v>1</v>
      </c>
      <c r="J11" s="16"/>
      <c r="K11" s="10"/>
      <c r="L11" s="10"/>
      <c r="M11" s="10"/>
    </row>
    <row r="12" spans="2:13" ht="36" x14ac:dyDescent="0.25">
      <c r="B12" s="18"/>
      <c r="C12" s="146"/>
      <c r="D12" s="146"/>
      <c r="E12" s="146"/>
      <c r="F12" s="10" t="s">
        <v>191</v>
      </c>
      <c r="G12" s="10"/>
      <c r="H12" s="10"/>
      <c r="I12" s="16">
        <v>1</v>
      </c>
      <c r="J12" s="16"/>
      <c r="K12" s="10"/>
      <c r="L12" s="10"/>
      <c r="M12" s="10"/>
    </row>
    <row r="13" spans="2:13" ht="36" x14ac:dyDescent="0.25">
      <c r="B13" s="18"/>
      <c r="C13" s="146"/>
      <c r="D13" s="146"/>
      <c r="E13" s="146"/>
      <c r="F13" s="10" t="s">
        <v>192</v>
      </c>
      <c r="G13" s="10"/>
      <c r="H13" s="10"/>
      <c r="I13" s="16">
        <v>1</v>
      </c>
      <c r="J13" s="16"/>
      <c r="K13" s="10"/>
      <c r="L13" s="10"/>
      <c r="M13" s="10"/>
    </row>
    <row r="14" spans="2:13" ht="24" x14ac:dyDescent="0.25">
      <c r="B14" s="18"/>
      <c r="C14" s="146"/>
      <c r="D14" s="146"/>
      <c r="E14" s="146"/>
      <c r="F14" s="10" t="s">
        <v>193</v>
      </c>
      <c r="G14" s="10"/>
      <c r="H14" s="10"/>
      <c r="I14" s="16">
        <v>1</v>
      </c>
      <c r="J14" s="16"/>
      <c r="K14" s="10"/>
      <c r="L14" s="10"/>
      <c r="M14" s="10"/>
    </row>
    <row r="15" spans="2:13" ht="36" x14ac:dyDescent="0.25">
      <c r="B15" s="18"/>
      <c r="C15" s="146"/>
      <c r="D15" s="146"/>
      <c r="E15" s="146"/>
      <c r="F15" s="10" t="s">
        <v>194</v>
      </c>
      <c r="G15" s="10"/>
      <c r="H15" s="10"/>
      <c r="I15" s="16">
        <v>1</v>
      </c>
      <c r="J15" s="16"/>
      <c r="K15" s="10"/>
      <c r="L15" s="10"/>
      <c r="M15" s="10"/>
    </row>
    <row r="16" spans="2:13" ht="24" x14ac:dyDescent="0.25">
      <c r="B16" s="18"/>
      <c r="C16" s="146"/>
      <c r="D16" s="146"/>
      <c r="E16" s="146"/>
      <c r="F16" s="10" t="s">
        <v>195</v>
      </c>
      <c r="G16" s="10"/>
      <c r="H16" s="10"/>
      <c r="I16" s="16">
        <v>1</v>
      </c>
      <c r="J16" s="16"/>
      <c r="K16" s="10"/>
      <c r="L16" s="10"/>
      <c r="M16" s="10"/>
    </row>
    <row r="17" spans="2:13" ht="36" x14ac:dyDescent="0.25">
      <c r="B17" s="18"/>
      <c r="C17" s="146"/>
      <c r="D17" s="146"/>
      <c r="E17" s="146"/>
      <c r="F17" s="10" t="s">
        <v>196</v>
      </c>
      <c r="G17" s="10"/>
      <c r="H17" s="10"/>
      <c r="I17" s="16">
        <v>1</v>
      </c>
      <c r="J17" s="16"/>
      <c r="K17" s="10"/>
      <c r="L17" s="10"/>
      <c r="M17" s="10"/>
    </row>
    <row r="18" spans="2:13" ht="36" x14ac:dyDescent="0.25">
      <c r="B18" s="18" t="s">
        <v>26</v>
      </c>
      <c r="C18" s="146"/>
      <c r="D18" s="146"/>
      <c r="E18" s="146"/>
      <c r="F18" s="10" t="s">
        <v>197</v>
      </c>
      <c r="G18" s="10"/>
      <c r="H18" s="10"/>
      <c r="I18" s="16">
        <v>1</v>
      </c>
      <c r="J18" s="16"/>
      <c r="K18" s="10"/>
      <c r="L18" s="10"/>
      <c r="M18" s="10"/>
    </row>
    <row r="19" spans="2:13" ht="24" x14ac:dyDescent="0.25">
      <c r="B19" s="18"/>
      <c r="C19" s="146"/>
      <c r="D19" s="146"/>
      <c r="E19" s="146"/>
      <c r="F19" s="10" t="s">
        <v>198</v>
      </c>
      <c r="G19" s="10"/>
      <c r="H19" s="10"/>
      <c r="I19" s="16">
        <v>3</v>
      </c>
      <c r="J19" s="16"/>
      <c r="K19" s="10"/>
      <c r="L19" s="10"/>
      <c r="M19" s="10"/>
    </row>
    <row r="20" spans="2:13" ht="24.75" thickBot="1" x14ac:dyDescent="0.3">
      <c r="B20" s="132"/>
      <c r="C20" s="146"/>
      <c r="D20" s="146"/>
      <c r="E20" s="146"/>
      <c r="F20" s="43" t="s">
        <v>199</v>
      </c>
      <c r="G20" s="43"/>
      <c r="H20" s="43"/>
      <c r="I20" s="133">
        <v>6</v>
      </c>
      <c r="J20" s="133"/>
      <c r="K20" s="43"/>
      <c r="L20" s="43"/>
      <c r="M20" s="43"/>
    </row>
    <row r="21" spans="2:13" ht="15.75" thickBot="1" x14ac:dyDescent="0.3">
      <c r="B21" s="56" t="s">
        <v>48</v>
      </c>
      <c r="C21" s="50"/>
      <c r="D21" s="50"/>
      <c r="E21" s="50"/>
      <c r="F21" s="50"/>
      <c r="G21" s="50"/>
      <c r="H21" s="50"/>
      <c r="I21" s="134"/>
      <c r="J21" s="134"/>
      <c r="K21" s="50"/>
      <c r="L21" s="50"/>
      <c r="M21" s="51"/>
    </row>
    <row r="22" spans="2:13" x14ac:dyDescent="0.25">
      <c r="I22" s="19"/>
      <c r="J22" s="19"/>
    </row>
    <row r="23" spans="2:13" x14ac:dyDescent="0.25">
      <c r="I23" s="19"/>
      <c r="J23" s="19"/>
    </row>
    <row r="24" spans="2:13" x14ac:dyDescent="0.25">
      <c r="I24" s="19"/>
      <c r="J24" s="19"/>
    </row>
    <row r="25" spans="2:13" x14ac:dyDescent="0.25">
      <c r="I25" s="19"/>
      <c r="J25" s="19"/>
    </row>
    <row r="26" spans="2:13" x14ac:dyDescent="0.25">
      <c r="I26" s="19"/>
      <c r="J26" s="19"/>
    </row>
    <row r="27" spans="2:13" x14ac:dyDescent="0.25">
      <c r="I27" s="19"/>
      <c r="J27" s="19"/>
    </row>
    <row r="28" spans="2:13" x14ac:dyDescent="0.25">
      <c r="I28" s="19"/>
      <c r="J28" s="19"/>
    </row>
    <row r="29" spans="2:13" x14ac:dyDescent="0.25">
      <c r="I29" s="19"/>
      <c r="J29" s="19"/>
    </row>
    <row r="30" spans="2:13" x14ac:dyDescent="0.25">
      <c r="I30" s="19"/>
      <c r="J30" s="19"/>
    </row>
    <row r="31" spans="2:13" x14ac:dyDescent="0.25">
      <c r="I31" s="19"/>
      <c r="J31" s="19"/>
    </row>
    <row r="32" spans="2:13" x14ac:dyDescent="0.25">
      <c r="I32" s="19"/>
      <c r="J32" s="19"/>
    </row>
    <row r="33" spans="9:10" x14ac:dyDescent="0.25">
      <c r="I33" s="19"/>
      <c r="J33" s="19"/>
    </row>
  </sheetData>
  <mergeCells count="3">
    <mergeCell ref="E4:E20"/>
    <mergeCell ref="D4:D20"/>
    <mergeCell ref="C4:C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
  <sheetViews>
    <sheetView workbookViewId="0">
      <selection activeCell="B2" sqref="B2"/>
    </sheetView>
  </sheetViews>
  <sheetFormatPr baseColWidth="10" defaultRowHeight="15" x14ac:dyDescent="0.25"/>
  <cols>
    <col min="1" max="1" width="3.42578125" customWidth="1"/>
    <col min="2" max="2" width="6.85546875" customWidth="1"/>
    <col min="3" max="3" width="10.28515625" customWidth="1"/>
    <col min="5" max="5" width="16" customWidth="1"/>
    <col min="6" max="6" width="17.85546875" customWidth="1"/>
    <col min="7" max="7" width="17.28515625" customWidth="1"/>
    <col min="8" max="8" width="24.140625" customWidth="1"/>
    <col min="10" max="10" width="14.5703125" customWidth="1"/>
    <col min="11" max="11" width="10.85546875" customWidth="1"/>
    <col min="12" max="12" width="18.140625" customWidth="1"/>
  </cols>
  <sheetData>
    <row r="1" spans="2:14" x14ac:dyDescent="0.25">
      <c r="D1" s="54" t="s">
        <v>0</v>
      </c>
      <c r="E1" s="54"/>
      <c r="F1" s="54"/>
      <c r="G1" s="54"/>
      <c r="H1" s="54"/>
    </row>
    <row r="2" spans="2:14" ht="15.75" thickBot="1" x14ac:dyDescent="0.3">
      <c r="D2" s="128" t="s">
        <v>928</v>
      </c>
      <c r="E2" s="128"/>
      <c r="F2" s="54" t="s">
        <v>929</v>
      </c>
      <c r="H2" s="54"/>
    </row>
    <row r="3" spans="2:14" ht="48" customHeight="1" thickTop="1" thickBot="1" x14ac:dyDescent="0.3">
      <c r="B3" s="98" t="s">
        <v>927</v>
      </c>
      <c r="C3" s="98" t="s">
        <v>5</v>
      </c>
      <c r="D3" s="98" t="s">
        <v>6</v>
      </c>
      <c r="E3" s="98" t="s">
        <v>7</v>
      </c>
      <c r="F3" s="98" t="s">
        <v>50</v>
      </c>
      <c r="G3" s="98" t="s">
        <v>8</v>
      </c>
      <c r="H3" s="98" t="s">
        <v>9</v>
      </c>
      <c r="I3" s="98" t="s">
        <v>10</v>
      </c>
      <c r="J3" s="98" t="s">
        <v>11</v>
      </c>
      <c r="K3" s="98" t="s">
        <v>12</v>
      </c>
      <c r="L3" s="98" t="s">
        <v>13</v>
      </c>
      <c r="M3" s="98" t="s">
        <v>14</v>
      </c>
    </row>
    <row r="4" spans="2:14" ht="75.75" thickTop="1" x14ac:dyDescent="0.25">
      <c r="B4" s="4" t="s">
        <v>200</v>
      </c>
      <c r="C4" s="5" t="s">
        <v>16</v>
      </c>
      <c r="D4" s="5" t="s">
        <v>201</v>
      </c>
      <c r="E4" s="5" t="s">
        <v>202</v>
      </c>
      <c r="F4" s="5" t="s">
        <v>203</v>
      </c>
      <c r="G4" s="5">
        <v>4</v>
      </c>
      <c r="H4" s="5" t="s">
        <v>204</v>
      </c>
      <c r="I4" s="5">
        <v>1</v>
      </c>
      <c r="J4" s="5">
        <v>15000000</v>
      </c>
      <c r="K4" s="5" t="s">
        <v>137</v>
      </c>
      <c r="L4" s="5"/>
      <c r="M4" s="23"/>
      <c r="N4" s="1"/>
    </row>
    <row r="5" spans="2:14" ht="75" x14ac:dyDescent="0.25">
      <c r="B5" s="4"/>
      <c r="C5" s="5"/>
      <c r="D5" s="5"/>
      <c r="E5" s="5"/>
      <c r="F5" s="5" t="s">
        <v>205</v>
      </c>
      <c r="G5" s="5">
        <v>4</v>
      </c>
      <c r="H5" s="5" t="s">
        <v>204</v>
      </c>
      <c r="I5" s="5">
        <v>1</v>
      </c>
      <c r="J5" s="5">
        <v>15000000</v>
      </c>
      <c r="K5" s="5" t="s">
        <v>137</v>
      </c>
      <c r="L5" s="30"/>
      <c r="M5" s="23"/>
      <c r="N5" s="1"/>
    </row>
    <row r="6" spans="2:14" ht="15.75" thickBot="1" x14ac:dyDescent="0.3">
      <c r="B6" s="129" t="s">
        <v>48</v>
      </c>
      <c r="C6" s="130"/>
      <c r="D6" s="130"/>
      <c r="E6" s="130"/>
      <c r="F6" s="130"/>
      <c r="G6" s="130"/>
      <c r="H6" s="130"/>
      <c r="I6" s="130">
        <f>SUM(I4:I5)</f>
        <v>2</v>
      </c>
      <c r="J6" s="130">
        <f>SUM(J4:J5)</f>
        <v>30000000</v>
      </c>
      <c r="K6" s="130"/>
      <c r="L6" s="130"/>
      <c r="M6" s="131"/>
      <c r="N6" s="1"/>
    </row>
    <row r="7" spans="2:14" ht="15.75" thickTop="1" x14ac:dyDescent="0.25"/>
  </sheetData>
  <pageMargins left="0.75" right="0.75" top="1" bottom="1" header="0.5" footer="0.5"/>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
  <sheetViews>
    <sheetView workbookViewId="0">
      <selection activeCell="D9" sqref="D9"/>
    </sheetView>
  </sheetViews>
  <sheetFormatPr baseColWidth="10" defaultRowHeight="15" x14ac:dyDescent="0.25"/>
  <cols>
    <col min="1" max="1" width="4.140625" customWidth="1"/>
    <col min="2" max="2" width="8.140625" customWidth="1"/>
    <col min="3" max="3" width="10.42578125" customWidth="1"/>
    <col min="5" max="5" width="19.85546875" customWidth="1"/>
    <col min="6" max="6" width="18.85546875" customWidth="1"/>
    <col min="7" max="7" width="15.5703125" customWidth="1"/>
    <col min="8" max="8" width="21.28515625" customWidth="1"/>
    <col min="9" max="9" width="10.140625" customWidth="1"/>
    <col min="10" max="10" width="18.7109375" customWidth="1"/>
    <col min="11" max="11" width="6.85546875" customWidth="1"/>
    <col min="12" max="12" width="27" customWidth="1"/>
    <col min="13" max="13" width="15.7109375" customWidth="1"/>
  </cols>
  <sheetData>
    <row r="1" spans="2:14" x14ac:dyDescent="0.25">
      <c r="D1" s="54" t="s">
        <v>0</v>
      </c>
      <c r="E1" s="54"/>
      <c r="F1" s="54"/>
      <c r="G1" s="54"/>
      <c r="H1" s="54"/>
    </row>
    <row r="2" spans="2:14" ht="15.75" thickBot="1" x14ac:dyDescent="0.3">
      <c r="D2" s="150" t="s">
        <v>928</v>
      </c>
      <c r="E2" s="150"/>
      <c r="F2" s="54"/>
      <c r="G2" s="54" t="s">
        <v>3</v>
      </c>
      <c r="H2" s="54">
        <v>2012</v>
      </c>
    </row>
    <row r="3" spans="2:14" ht="51" customHeight="1" thickBot="1" x14ac:dyDescent="0.3">
      <c r="B3" s="56" t="s">
        <v>4</v>
      </c>
      <c r="C3" s="50" t="s">
        <v>5</v>
      </c>
      <c r="D3" s="50" t="s">
        <v>6</v>
      </c>
      <c r="E3" s="50" t="s">
        <v>7</v>
      </c>
      <c r="F3" s="50" t="s">
        <v>50</v>
      </c>
      <c r="G3" s="50" t="s">
        <v>8</v>
      </c>
      <c r="H3" s="50" t="s">
        <v>9</v>
      </c>
      <c r="I3" s="50" t="s">
        <v>10</v>
      </c>
      <c r="J3" s="50" t="s">
        <v>11</v>
      </c>
      <c r="K3" s="50" t="s">
        <v>12</v>
      </c>
      <c r="L3" s="50" t="s">
        <v>13</v>
      </c>
      <c r="M3" s="51" t="s">
        <v>14</v>
      </c>
    </row>
    <row r="4" spans="2:14" ht="60.75" thickBot="1" x14ac:dyDescent="0.3">
      <c r="B4" s="125" t="s">
        <v>206</v>
      </c>
      <c r="C4" s="44" t="s">
        <v>16</v>
      </c>
      <c r="D4" s="44" t="s">
        <v>207</v>
      </c>
      <c r="E4" s="44" t="s">
        <v>208</v>
      </c>
      <c r="F4" s="44" t="s">
        <v>209</v>
      </c>
      <c r="G4" s="44">
        <v>5</v>
      </c>
      <c r="H4" s="44" t="s">
        <v>210</v>
      </c>
      <c r="I4" s="44">
        <v>1</v>
      </c>
      <c r="J4" s="44">
        <v>9000000</v>
      </c>
      <c r="K4" s="44"/>
      <c r="L4" s="126" t="s">
        <v>920</v>
      </c>
      <c r="M4" s="127"/>
      <c r="N4" s="1"/>
    </row>
    <row r="5" spans="2:14" ht="15.75" thickBot="1" x14ac:dyDescent="0.3">
      <c r="B5" s="56" t="s">
        <v>48</v>
      </c>
      <c r="C5" s="50"/>
      <c r="D5" s="50"/>
      <c r="E5" s="50"/>
      <c r="F5" s="50"/>
      <c r="G5" s="50"/>
      <c r="H5" s="50"/>
      <c r="I5" s="50">
        <f>SUM(I4:I4)</f>
        <v>1</v>
      </c>
      <c r="J5" s="50">
        <f>SUM(J4:J4)</f>
        <v>9000000</v>
      </c>
      <c r="K5" s="50"/>
      <c r="L5" s="50"/>
      <c r="M5" s="51"/>
      <c r="N5" s="1"/>
    </row>
  </sheetData>
  <mergeCells count="1">
    <mergeCell ref="D2: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
  <sheetViews>
    <sheetView workbookViewId="0">
      <selection activeCell="H9" sqref="H9"/>
    </sheetView>
  </sheetViews>
  <sheetFormatPr baseColWidth="10" defaultRowHeight="15" x14ac:dyDescent="0.25"/>
  <cols>
    <col min="1" max="1" width="7.85546875" customWidth="1"/>
    <col min="4" max="4" width="28.28515625" customWidth="1"/>
    <col min="8" max="8" width="21.42578125" customWidth="1"/>
    <col min="10" max="10" width="13.42578125" customWidth="1"/>
    <col min="11" max="11" width="7.28515625" customWidth="1"/>
    <col min="12" max="12" width="15.7109375" customWidth="1"/>
    <col min="13" max="13" width="13.28515625" customWidth="1"/>
  </cols>
  <sheetData>
    <row r="1" spans="2:14" x14ac:dyDescent="0.25">
      <c r="D1" s="54" t="s">
        <v>0</v>
      </c>
      <c r="E1" s="54"/>
      <c r="F1" s="54"/>
      <c r="G1" s="54"/>
      <c r="H1" s="54"/>
    </row>
    <row r="2" spans="2:14" ht="15.75" thickBot="1" x14ac:dyDescent="0.3">
      <c r="D2" s="54" t="s">
        <v>1</v>
      </c>
      <c r="E2" s="54" t="s">
        <v>211</v>
      </c>
      <c r="F2" s="54"/>
      <c r="G2" s="54" t="s">
        <v>3</v>
      </c>
      <c r="H2" s="54">
        <v>2012</v>
      </c>
    </row>
    <row r="3" spans="2:14" ht="72.75" customHeight="1" thickTop="1" thickBot="1" x14ac:dyDescent="0.3">
      <c r="B3" s="124" t="s">
        <v>4</v>
      </c>
      <c r="C3" s="124" t="s">
        <v>5</v>
      </c>
      <c r="D3" s="124" t="s">
        <v>6</v>
      </c>
      <c r="E3" s="124" t="s">
        <v>7</v>
      </c>
      <c r="F3" s="124" t="s">
        <v>50</v>
      </c>
      <c r="G3" s="124" t="s">
        <v>8</v>
      </c>
      <c r="H3" s="124" t="s">
        <v>9</v>
      </c>
      <c r="I3" s="124" t="s">
        <v>10</v>
      </c>
      <c r="J3" s="124" t="s">
        <v>11</v>
      </c>
      <c r="K3" s="124" t="s">
        <v>12</v>
      </c>
      <c r="L3" s="124" t="s">
        <v>13</v>
      </c>
      <c r="M3" s="124" t="s">
        <v>14</v>
      </c>
    </row>
    <row r="4" spans="2:14" ht="30.75" thickTop="1" x14ac:dyDescent="0.25">
      <c r="B4" s="4" t="s">
        <v>29</v>
      </c>
      <c r="C4" s="5" t="s">
        <v>30</v>
      </c>
      <c r="D4" s="5" t="s">
        <v>31</v>
      </c>
      <c r="E4" s="5" t="s">
        <v>212</v>
      </c>
      <c r="F4" s="5" t="s">
        <v>212</v>
      </c>
      <c r="G4" s="5"/>
      <c r="H4" s="5"/>
      <c r="I4" s="5">
        <v>8</v>
      </c>
      <c r="J4" s="5">
        <v>0</v>
      </c>
      <c r="K4" s="5"/>
      <c r="L4" s="5"/>
      <c r="M4" s="23"/>
      <c r="N4" s="1"/>
    </row>
    <row r="5" spans="2:14" ht="60.75" thickBot="1" x14ac:dyDescent="0.3">
      <c r="B5" s="46" t="s">
        <v>213</v>
      </c>
      <c r="C5" s="41"/>
      <c r="D5" s="41" t="s">
        <v>214</v>
      </c>
      <c r="E5" s="41" t="s">
        <v>127</v>
      </c>
      <c r="F5" s="41" t="s">
        <v>127</v>
      </c>
      <c r="G5" s="41"/>
      <c r="H5" s="41"/>
      <c r="I5" s="41">
        <v>1</v>
      </c>
      <c r="J5" s="41">
        <v>0</v>
      </c>
      <c r="K5" s="41"/>
      <c r="L5" s="41"/>
      <c r="M5" s="48"/>
      <c r="N5" s="1"/>
    </row>
    <row r="6" spans="2:14" ht="15.75" thickBot="1" x14ac:dyDescent="0.3">
      <c r="B6" s="56" t="s">
        <v>48</v>
      </c>
      <c r="C6" s="50"/>
      <c r="D6" s="50"/>
      <c r="E6" s="50"/>
      <c r="F6" s="50"/>
      <c r="G6" s="50"/>
      <c r="H6" s="50"/>
      <c r="I6" s="50">
        <f>SUM(I4:I4)</f>
        <v>8</v>
      </c>
      <c r="J6" s="50">
        <f>SUM(J4:J4)</f>
        <v>0</v>
      </c>
      <c r="K6" s="50"/>
      <c r="L6" s="50"/>
      <c r="M6" s="51"/>
      <c r="N6" s="1"/>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CONSOLIDADO</vt:lpstr>
      <vt:lpstr>MANTENIMIENTO Y REPARACIÓN</vt:lpstr>
      <vt:lpstr>SERVICIOS PERSONALES</vt:lpstr>
      <vt:lpstr>SERVICIOS ÁEREOS</vt:lpstr>
      <vt:lpstr>SERVICIOS GENERALES-CONSERJERIA</vt:lpstr>
      <vt:lpstr>SERVICIOS DE ARQUITECTURA</vt:lpstr>
      <vt:lpstr>SERVICIOS DE CAPACITACIÓN</vt:lpstr>
      <vt:lpstr>SERVICIOS DE SALUD</vt:lpstr>
      <vt:lpstr>EQUIPOS TERM. COMUNICACIÓN</vt:lpstr>
      <vt:lpstr>EQUIPO DE PROYECCIÓN FOTO-VIDEO</vt:lpstr>
      <vt:lpstr>EQUIPO Y MATERIAL FERRETERIA</vt:lpstr>
      <vt:lpstr>EQUIPO Y MATERIAL MÉDICO</vt:lpstr>
      <vt:lpstr>HARDWARE,SOFTWARE Y ACCESORIOS</vt:lpstr>
      <vt:lpstr>SISTEMAS DETECCIÓN Y ALARMAS</vt:lpstr>
      <vt:lpstr>ACCESORIOS OFICINA</vt:lpstr>
      <vt:lpstr>MUEBLES DE OFICINA</vt:lpstr>
      <vt:lpstr>SUMINISTROS DE OFICINA</vt:lpstr>
      <vt:lpstr>APARATOS Y ACCESORIOS OFICINA</vt:lpstr>
      <vt:lpstr>ELEMENTOS INSTITUCIONALES</vt:lpstr>
      <vt:lpstr>ROPA EQUIPO INDIVID E INSIGNIAS</vt:lpstr>
      <vt:lpstr>EQUIPO DEPORTIVO Y RECREACIÓN</vt:lpstr>
      <vt:lpstr>OTROS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Mercedes Torres Urrego</dc:creator>
  <cp:lastModifiedBy>Juan David  Mateo Salazar Castro</cp:lastModifiedBy>
  <cp:lastPrinted>2012-08-08T15:28:46Z</cp:lastPrinted>
  <dcterms:created xsi:type="dcterms:W3CDTF">2012-05-09T17:12:55Z</dcterms:created>
  <dcterms:modified xsi:type="dcterms:W3CDTF">2012-08-08T22:15:15Z</dcterms:modified>
</cp:coreProperties>
</file>