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drawings/drawing5.xml" ContentType="application/vnd.openxmlformats-officedocument.drawing+xml"/>
  <Override PartName="/xl/comments4.xml" ContentType="application/vnd.openxmlformats-officedocument.spreadsheetml.comment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2120" windowHeight="8700" tabRatio="596"/>
  </bookViews>
  <sheets>
    <sheet name="CONSOLIDADO" sheetId="2" r:id="rId1"/>
    <sheet name="EQUIPOS TERM. COMUNICACIÓN" sheetId="10" r:id="rId2"/>
    <sheet name="HARDWARE,SOFTWARE Y ACCESORIOS" sheetId="25" r:id="rId3"/>
    <sheet name="ACCESORIOS OFICINA" sheetId="24" r:id="rId4"/>
    <sheet name="MUEBLES DE OFICINA" sheetId="9" r:id="rId5"/>
    <sheet name="SUMINISTROS DE OFICINA" sheetId="5" r:id="rId6"/>
    <sheet name="APARATOS Y ACCESORIOS OFICINA" sheetId="12" r:id="rId7"/>
  </sheets>
  <definedNames>
    <definedName name="_xlnm._FilterDatabase" localSheetId="6" hidden="1">'APARATOS Y ACCESORIOS OFICINA'!$C$12:$M$26</definedName>
    <definedName name="_xlnm.Print_Titles" localSheetId="5">'SUMINISTROS DE OFICINA'!$1:$11</definedName>
  </definedNames>
  <calcPr calcId="145621" fullCalcOnLoad="1"/>
</workbook>
</file>

<file path=xl/calcChain.xml><?xml version="1.0" encoding="utf-8"?>
<calcChain xmlns="http://schemas.openxmlformats.org/spreadsheetml/2006/main">
  <c r="I12" i="25" l="1"/>
  <c r="H12" i="25"/>
  <c r="J12" i="25"/>
  <c r="I11" i="24"/>
  <c r="H11" i="24"/>
  <c r="L26" i="12"/>
  <c r="L71" i="5"/>
  <c r="H16" i="9"/>
  <c r="I16" i="9"/>
  <c r="I13" i="10"/>
  <c r="K24" i="5"/>
  <c r="I24" i="5"/>
  <c r="K12" i="5"/>
  <c r="I12" i="5"/>
  <c r="H21" i="2"/>
  <c r="H13" i="10"/>
  <c r="K33" i="5"/>
  <c r="I33" i="5"/>
  <c r="I46" i="5"/>
  <c r="K69" i="5"/>
  <c r="I69" i="5"/>
  <c r="K70" i="5"/>
  <c r="I70" i="5"/>
  <c r="K14" i="12"/>
  <c r="I14" i="12"/>
  <c r="K29" i="5"/>
  <c r="I29" i="5"/>
  <c r="K28" i="5"/>
  <c r="I28" i="5"/>
  <c r="K23" i="5"/>
  <c r="I23" i="5"/>
  <c r="K22" i="5"/>
  <c r="I22" i="5"/>
  <c r="K17" i="5"/>
  <c r="I17" i="5"/>
  <c r="K68" i="5"/>
  <c r="I68" i="5"/>
  <c r="G26" i="12"/>
  <c r="K25" i="12"/>
  <c r="I25" i="12"/>
  <c r="K23" i="12"/>
  <c r="I23" i="12"/>
  <c r="K21" i="12"/>
  <c r="I21" i="12"/>
  <c r="K16" i="12"/>
  <c r="I16" i="12"/>
  <c r="K15" i="12"/>
  <c r="I15" i="12"/>
  <c r="K13" i="12"/>
  <c r="I13" i="12"/>
  <c r="G71" i="5"/>
  <c r="I20" i="5"/>
  <c r="K18" i="5"/>
  <c r="I18" i="5"/>
  <c r="K65" i="5"/>
  <c r="K37" i="5"/>
  <c r="I37" i="5"/>
  <c r="K64" i="5"/>
  <c r="I64" i="5"/>
  <c r="K62" i="5"/>
  <c r="I62" i="5"/>
  <c r="K59" i="5"/>
  <c r="I59" i="5"/>
  <c r="K53" i="5"/>
  <c r="I53" i="5"/>
  <c r="K51" i="5"/>
  <c r="I51" i="5"/>
  <c r="K50" i="5"/>
  <c r="I50" i="5"/>
  <c r="K49" i="5"/>
  <c r="I49" i="5"/>
  <c r="K48" i="5"/>
  <c r="I48" i="5"/>
  <c r="K47" i="5"/>
  <c r="I47" i="5"/>
  <c r="K41" i="5"/>
  <c r="I41" i="5"/>
  <c r="K40" i="5"/>
  <c r="I40" i="5"/>
  <c r="K38" i="5"/>
  <c r="I38" i="5"/>
  <c r="K36" i="5"/>
  <c r="I36" i="5"/>
  <c r="K35" i="5"/>
  <c r="I35" i="5"/>
  <c r="K34" i="5"/>
  <c r="I34" i="5"/>
  <c r="K30" i="5"/>
  <c r="I30" i="5"/>
  <c r="K27" i="5"/>
  <c r="I27" i="5"/>
  <c r="K25" i="5"/>
  <c r="I25" i="5"/>
  <c r="K21" i="5"/>
  <c r="I21" i="5"/>
  <c r="I19" i="5"/>
  <c r="J11" i="24"/>
</calcChain>
</file>

<file path=xl/comments1.xml><?xml version="1.0" encoding="utf-8"?>
<comments xmlns="http://schemas.openxmlformats.org/spreadsheetml/2006/main">
  <authors>
    <author>lperez</author>
    <author>Agalvis</author>
  </authors>
  <commentList>
    <comment ref="E5" authorId="0">
      <text>
        <r>
          <rPr>
            <b/>
            <sz val="6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F5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5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2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3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4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sharedStrings.xml><?xml version="1.0" encoding="utf-8"?>
<sst xmlns="http://schemas.openxmlformats.org/spreadsheetml/2006/main" count="513" uniqueCount="311">
  <si>
    <t>TOTAL</t>
  </si>
  <si>
    <t>OBSERVACIONES</t>
  </si>
  <si>
    <t>DEPENDENCIA:</t>
  </si>
  <si>
    <t>DESCRIPCIÓN DEL BIEN, SERVICIO U OBRA</t>
  </si>
  <si>
    <t xml:space="preserve">VALOR ASIGNADO DEL PRESUPUESTO </t>
  </si>
  <si>
    <t>CODIGO CUBS</t>
  </si>
  <si>
    <t>CANTIDAD</t>
  </si>
  <si>
    <t>MODALIDA DE CONTRATACIÓN</t>
  </si>
  <si>
    <t>MES PROYECTADO ADQUISICIÓN DEL BIEN, SERVICIO U OBRA</t>
  </si>
  <si>
    <t>SERVICIOS</t>
  </si>
  <si>
    <t>BIENES</t>
  </si>
  <si>
    <t>1.52.1</t>
  </si>
  <si>
    <t>SUMINISTROS Y APARATOS DE OFICINA</t>
  </si>
  <si>
    <t>NOMBRE DE LOS PROGRAMAS O PROYECTOS</t>
  </si>
  <si>
    <t>MUEBLES DE OFICINA</t>
  </si>
  <si>
    <t>1.48.1</t>
  </si>
  <si>
    <t>N/A</t>
  </si>
  <si>
    <t>RUBRO</t>
  </si>
  <si>
    <t>VIATÍCOS Y GASTOS DE VIAJE</t>
  </si>
  <si>
    <t xml:space="preserve">Comprende aquellos gastos ocasionados por desplazamientos a otros lugares como víaticos, transporte terrestre, entre otros. </t>
  </si>
  <si>
    <t>_</t>
  </si>
  <si>
    <t>CONSOLIDADO PLAN DE COMPRAS POR DEPENDENCIA</t>
  </si>
  <si>
    <t>VIGENCIA:</t>
  </si>
  <si>
    <t>DETALLE DEL BIEN, SERVICIO U OBRA</t>
  </si>
  <si>
    <t>PC 2010-SOLICITADO</t>
  </si>
  <si>
    <t xml:space="preserve">SALDO A DICIEMBRE 31 DE 2010 </t>
  </si>
  <si>
    <t>CAJA</t>
  </si>
  <si>
    <t>UNIDAD</t>
  </si>
  <si>
    <t>PAQUETE</t>
  </si>
  <si>
    <t>CAJA PARA ARCHIVO TIPO NEVERA</t>
  </si>
  <si>
    <t>GANCHOS CLIPS MARIPOSA</t>
  </si>
  <si>
    <t>GANCHOS COSEDORA 9(23) / 12</t>
  </si>
  <si>
    <t>GANCHOS PARA COSEDORA 26/6</t>
  </si>
  <si>
    <t>HUELLERO</t>
  </si>
  <si>
    <t>LAPIZ NEGRO</t>
  </si>
  <si>
    <t>LIBRETA AMARILLA TAMAÑO CARTA</t>
  </si>
  <si>
    <t>RESMA</t>
  </si>
  <si>
    <t>PEGANTE EN BARRA (PEGASTIC)</t>
  </si>
  <si>
    <t>BARRA</t>
  </si>
  <si>
    <t>RESALTADORES SURTIDOS</t>
  </si>
  <si>
    <t>SACAGANCHOS</t>
  </si>
  <si>
    <t>SOBRES MANILA OFICIO</t>
  </si>
  <si>
    <t>TAJALAPIZ METALICO</t>
  </si>
  <si>
    <t>HARDWARE, SOFTWARE, REDES Y SUS ACCESORIOS</t>
  </si>
  <si>
    <t>Este servicio será contratado por la Coordinación Administrativa.</t>
  </si>
  <si>
    <t>TOTAL CONSUMO 2010</t>
  </si>
  <si>
    <t xml:space="preserve">SALDO ACTUAL </t>
  </si>
  <si>
    <t>GANCHOS CLIPS PLASTICOS</t>
  </si>
  <si>
    <t>CATEGORÍA/ CLASE O SUBCLASE</t>
  </si>
  <si>
    <t>MANTENIMIENTO, REPARACIÓN, MODIFICACIÓN, RECONSTRUCCIÓN E INSTALACIÓN DE BIENES/EQUIPOS</t>
  </si>
  <si>
    <t>2.24.1</t>
  </si>
  <si>
    <t>2.39.3</t>
  </si>
  <si>
    <t>SERVICIO ÁEREO PARA PASAJEROS</t>
  </si>
  <si>
    <t>1.36.1.2</t>
  </si>
  <si>
    <t>EQUIPOS TERMINALES DE COMUNICACIONES FIJAS</t>
  </si>
  <si>
    <t>Comprende equipos empleados en la prestacion de servicios domiciliarios que proporcionan en si mismos capacidad completa para el establecimiento de una comunicacion o el intercambio de informacion sobre una red de telecomunicaciones. Incluye: Telefonos fijos, Telefonos inalambricos, telefonia WLL. Excluye: telefonicos inalambricos basados en celdas moviles de red publica o privada</t>
  </si>
  <si>
    <t xml:space="preserve">Comprende aquellos elementos de oficina tales como muebles, sillas, escritorios, mesas, modulos de archivo, entre otros . </t>
  </si>
  <si>
    <t>TIPO</t>
  </si>
  <si>
    <t xml:space="preserve">PC 2011 </t>
  </si>
  <si>
    <t>BIEN, SERVICIO U OBRA</t>
  </si>
  <si>
    <t>1.52.1.9.1</t>
  </si>
  <si>
    <t>1.52.1.9.2</t>
  </si>
  <si>
    <t>BOLIGRAFO DESECHABLE (MICROPUNTA NEGRO)</t>
  </si>
  <si>
    <t>BOLIGRAFO DESECHABLE (NEGRO)</t>
  </si>
  <si>
    <t>BOLIGRAFO DESECHABLE (ROJO)</t>
  </si>
  <si>
    <t>1.52.1.17.3</t>
  </si>
  <si>
    <t>Boligrafo desechable tinta varios colores, en plastico, presentacion por 1 und, con tapa.</t>
  </si>
  <si>
    <t>BOLIGRAFO DESECHABLE (MICROPUNTA VARIOS COLORES)</t>
  </si>
  <si>
    <t>Boligrafo desechable tinta varios colores, en pasta, presentacion por 1 und, con tapa.</t>
  </si>
  <si>
    <t xml:space="preserve">Borrador para lapiz, tipo nata, tamaño grande, por 1 und. </t>
  </si>
  <si>
    <t>BORRADOR DE NATA PZ-20 O
BR 20</t>
  </si>
  <si>
    <t xml:space="preserve">1.52.1.18 </t>
  </si>
  <si>
    <t>Caja para archivo</t>
  </si>
  <si>
    <t>1.52.1.72.2</t>
  </si>
  <si>
    <t>Disco compacto gravable, de 700 Mb 80 min, por 1 und.</t>
  </si>
  <si>
    <t>DISCO COMPACTO/CD - R</t>
  </si>
  <si>
    <t>1.32.10.3</t>
  </si>
  <si>
    <t>Cinta para empaque de 25 micras</t>
  </si>
  <si>
    <t>CINTA PEGANTE PARA EMPAQUE  24 X 50</t>
  </si>
  <si>
    <t>Cosedora para grapa No. 26/6, con capacidad maxima de 150 grapas, con profundidad de entrada horizontal en el papel de 0-105 mm, con capacidad de cosido para maximo 8-30 hojas.</t>
  </si>
  <si>
    <t>COSEDORA REF 500/550C</t>
  </si>
  <si>
    <t>1.52.2.7.61</t>
  </si>
  <si>
    <t>1.52.2.12.127</t>
  </si>
  <si>
    <t xml:space="preserve">Fechador de entintado manual, elaborado en pvc de alta densidad, sello rectangular, de tamaño mayor o igual a 40 x 20 y menor a 60 x 40 mm, sin placa y sin leyenda comercial. </t>
  </si>
  <si>
    <t>FECHADOR TAMAÑO PEQUEÑO QUE INCLUYA AÑO 2014</t>
  </si>
  <si>
    <t xml:space="preserve">Gancho tipo clip mariposa, No. 2, en alambre metalico galvanizado, por 50 und. </t>
  </si>
  <si>
    <t>1.52.1.45.26</t>
  </si>
  <si>
    <t xml:space="preserve">Gancho tipo clip estandar, en alambre plastico, de 33 mm, por 100 und. </t>
  </si>
  <si>
    <t>1.52.1.45.45</t>
  </si>
  <si>
    <t xml:space="preserve">Gancho tipo grapa, referencia 23/12, en alambre metalico cobrizado, por 1000 und. </t>
  </si>
  <si>
    <t>1.52.1.45.57</t>
  </si>
  <si>
    <t xml:space="preserve">Gancho tipo grapa, referencia 26/6 , en alambre metalico cobrizado, por 5000 und. </t>
  </si>
  <si>
    <t>1.52.1.45.77</t>
  </si>
  <si>
    <t>1.52.1.45.29</t>
  </si>
  <si>
    <t xml:space="preserve">Gancho tipo legajador, gancho, pisador y corredera en polipropileno transparente, por 20 juegos. </t>
  </si>
  <si>
    <t>GANCHO LEGAJADOR TRES PIEZAS PLASTICOS X 20 UND</t>
  </si>
  <si>
    <t>1.52.2.2.26</t>
  </si>
  <si>
    <t xml:space="preserve">Almohadilla dactilar, de forma redonda, diametro mayor a 40 y menor o igual a 60 mm, y material de la carcasa en plastico. </t>
  </si>
  <si>
    <t>1.52.1.38.435</t>
  </si>
  <si>
    <t xml:space="preserve">Lapiz para escritura, fabricado en madera, de forma hexagonal con borrador, mina negra de 2 mm y dureza No.2. </t>
  </si>
  <si>
    <t>1.52.1.8.22</t>
  </si>
  <si>
    <t xml:space="preserve">Block de papel amarillo, cuadriculado, carta, 50 hojas. </t>
  </si>
  <si>
    <t>1.52.1.85.73</t>
  </si>
  <si>
    <t>NOTAS ADHESIVAS GRANDES 100X75 MM</t>
  </si>
  <si>
    <t>NOTAS ADHESIVAS MEDIANAS 75X75 MM</t>
  </si>
  <si>
    <t>Taco de papel por 1 paquete de mayor a 100 y menor o igual a 300 hojas cada uno, en bond, engomado, tamaño de la hoja mayor a 8 x 8 y menor o igual a 10 x 10 cm, colores fluorescentes en varios tonos por paquete .</t>
  </si>
  <si>
    <t>1.52.1.85.67</t>
  </si>
  <si>
    <t>1.52.1.85.61</t>
  </si>
  <si>
    <t>NOTAS ADHESIVAS PEQUEÑAS 50X38 MM</t>
  </si>
  <si>
    <t>Taco de papel por 1 paquete de mayor a 100 y menor o igual a 300 hojas cada uno, en bond, engomado, tamaño de la hoja menor o igual 4 x 5 cm, colores fluorescentes en varios tonos por paquete .</t>
  </si>
  <si>
    <t>Taco de papel por 1 paquete de mayor a 100 y menor o igual a 300 hojas cada uno, en bond, engomado, tamaño de la hoja mayor a 4 x 5 y menor o igual a 8 x 8 cm, colores fluorescentes en varios tonos por paquete .</t>
  </si>
  <si>
    <t>1.52.1.56.15</t>
  </si>
  <si>
    <t xml:space="preserve">Papel bond, de 75 g/m2, tama?o carta, por resma de 500 hojas. </t>
  </si>
  <si>
    <t>PAPEL BOND CARTA FOTOCOPIA 75 GRS</t>
  </si>
  <si>
    <t>Papel bond, de 75 g/m2, tama?o oficio, por resma de 500 hojas.</t>
  </si>
  <si>
    <t>PAPEL BOND OFICIO FOTOCOPIA 75 GRS</t>
  </si>
  <si>
    <t>1.52.1.56.17</t>
  </si>
  <si>
    <t>1.52.2</t>
  </si>
  <si>
    <t>SUMINISTROS Y APARATOS DE OFICINA/SUMINISTROS DE OFICINA</t>
  </si>
  <si>
    <t>SUMINISTRO Y APARATOS DE OFICINA/APARATOS Y ACCESORIOS DE OFICINA</t>
  </si>
  <si>
    <t>1.52.1.48.25</t>
  </si>
  <si>
    <t>Pegante en barra en presentacion de 20 g sin glicerina.</t>
  </si>
  <si>
    <t>1.52.1.62.78</t>
  </si>
  <si>
    <t xml:space="preserve">Resaltador desechable, contenido de tinta mayor a 2,5 g y menor o igual a 5 g, de punta biselada, elaborada en felpa acrilica, para realizar 3 trazos. </t>
  </si>
  <si>
    <t xml:space="preserve">Sacaganchos para grapa No.26/6 elaborado en metal y plastico, con un peso mayor a 33 y menor o igual a 75 g. </t>
  </si>
  <si>
    <t>1.52.2.27.20</t>
  </si>
  <si>
    <t>1.52.2.32.26</t>
  </si>
  <si>
    <t xml:space="preserve">Tajalapiz elaborado en metal con 1 orificio, de tama?o menor o igual a 10 mm, sin deposito, forma de uso manual, sin dispositivo para sujecion en superficies . </t>
  </si>
  <si>
    <t>Tapa legajadora plastificada tamaño oficio 23 x 35 cm</t>
  </si>
  <si>
    <t xml:space="preserve">TAPA LEGAJADORA PLASTIFICADA TAMAÑO OFICIO </t>
  </si>
  <si>
    <t>1.52.2.33</t>
  </si>
  <si>
    <t>TIJERAS</t>
  </si>
  <si>
    <t>Tijeras metalicas de acero inoxidable para cortar papel</t>
  </si>
  <si>
    <t>1.52.1.75</t>
  </si>
  <si>
    <t>UNIDAD DE MEDIDA</t>
  </si>
  <si>
    <t>SUMINISTROS Y APARATOS DE OFICINA/FORMAS Y SOBRES</t>
  </si>
  <si>
    <t>ALMOHADILLA PARA SELLOS</t>
  </si>
  <si>
    <t>BANDAS DE CAUCHO</t>
  </si>
  <si>
    <t>BISTURI GRANDE</t>
  </si>
  <si>
    <t>BLOCK CUADRICULADO 80 HOJAS</t>
  </si>
  <si>
    <t>BORRADOR PARA TABLERO ACRILICO</t>
  </si>
  <si>
    <t>CAJA DE CHINCHES</t>
  </si>
  <si>
    <t>CINTA PARA FAX PANASONIC KX-FA136</t>
  </si>
  <si>
    <t>HUMEDECEDOR PARA DEDOS</t>
  </si>
  <si>
    <t>LIBRO 400 FOLIOS PASTA DURA TRES COLUMNAS</t>
  </si>
  <si>
    <t>MARBETES</t>
  </si>
  <si>
    <t>MARCADOR PARA ACETATO</t>
  </si>
  <si>
    <t>PELICULA PARA FAX PANASONIC REF :KX-FA-92</t>
  </si>
  <si>
    <t>PERFORADORA 2 HUECOS</t>
  </si>
  <si>
    <t>PERFORADORA 3 HUECOS</t>
  </si>
  <si>
    <t>PERFORADORA INDUSTRIAL 2 HUECOS</t>
  </si>
  <si>
    <t>PLASTILINA LIMPIA TIPOS</t>
  </si>
  <si>
    <t>REGLA PLASTICA DE 30 CMS</t>
  </si>
  <si>
    <t>REGLA PLASTICA DE 50 CMS</t>
  </si>
  <si>
    <t>SOBRES MANILA CARTA</t>
  </si>
  <si>
    <t>TARJETERO</t>
  </si>
  <si>
    <t>FRASCO</t>
  </si>
  <si>
    <t>DVD/R</t>
  </si>
  <si>
    <t>CORRECTOR LIQUIDO LÁPIZ</t>
  </si>
  <si>
    <t>INDICE SEPARADORES AZ</t>
  </si>
  <si>
    <t>PAQUETES</t>
  </si>
  <si>
    <t>SELLO AUTOMÁTICO</t>
  </si>
  <si>
    <t>SOBRES BLANCOS OFICIO</t>
  </si>
  <si>
    <t>TINTA NEGRA PARA SELLOS</t>
  </si>
  <si>
    <t>MEMORIA USB 2 GB</t>
  </si>
  <si>
    <t>Teléfono  digital con identificador</t>
  </si>
  <si>
    <t>Teléfono  analógo</t>
  </si>
  <si>
    <t>MEDIA ARITMETICA/PRECIO INDICATIVO</t>
  </si>
  <si>
    <t>1.48.1.14</t>
  </si>
  <si>
    <t>Silla  ejecutiva sin brazos</t>
  </si>
  <si>
    <t>DIRECTORIO TELEFÓNICO DESPACHOS PÚBLICOS</t>
  </si>
  <si>
    <t>1.52.1.39</t>
  </si>
  <si>
    <t>Directorio</t>
  </si>
  <si>
    <t>El suministro de estos elementos serán contratados por la Coordinación Administrativa.</t>
  </si>
  <si>
    <t>COSEDORA SEMIINDUSTRIAL</t>
  </si>
  <si>
    <t>1.52.2.28</t>
  </si>
  <si>
    <t>Sello</t>
  </si>
  <si>
    <t>1.52.2.7</t>
  </si>
  <si>
    <t>Cosedora</t>
  </si>
  <si>
    <t>1.48.1.25.1</t>
  </si>
  <si>
    <t xml:space="preserve">Tarjetero tipo fundas, en carton de alta densidad, de dimensiones menores a 0,10 x 0,06 x 0,025 m, de 0-15 separaciones, de 0-150 tarjetas de capacidad. </t>
  </si>
  <si>
    <t>1.52.2.2.58</t>
  </si>
  <si>
    <t xml:space="preserve">Almohadilla para sello, de forma rectangular, dimensiones mayor a 70 x 100 y menor o igual a 100 x 150 mm, y material de la carcasa en plastico. </t>
  </si>
  <si>
    <t>1.52.1.14.2</t>
  </si>
  <si>
    <t xml:space="preserve">Bisturi elaborado en plastico, tamaño de la cuchilla de 18 mm, con bloqueo de la cuchilla y con corta cuchilla </t>
  </si>
  <si>
    <t>1.52.1.11.59</t>
  </si>
  <si>
    <t xml:space="preserve">Banda elastica en caucho, referencia 22, por 25 g . </t>
  </si>
  <si>
    <t>1.52.1.8.19</t>
  </si>
  <si>
    <t xml:space="preserve">Block de papel amarillo, cuadriculado, carta, 80 hojas. </t>
  </si>
  <si>
    <t>1.52.1.17.29</t>
  </si>
  <si>
    <t xml:space="preserve">Borrador para tinta, tipo tamaño lapiz con escobilla, por 1 und. </t>
  </si>
  <si>
    <t xml:space="preserve">BORRADOR PARA TINTA ESCOBILLA </t>
  </si>
  <si>
    <t>1.52.1.17.1</t>
  </si>
  <si>
    <t>Borrador para tablero, tipo felpa sintetica base en madera, por 1</t>
  </si>
  <si>
    <t>1.52.1.22.9</t>
  </si>
  <si>
    <t xml:space="preserve">Chinches de cabeza plastica, por caja de 50 und. </t>
  </si>
  <si>
    <t>1.52.1.72</t>
  </si>
  <si>
    <t>Disco compacto</t>
  </si>
  <si>
    <t>1.32.10.8.17</t>
  </si>
  <si>
    <t>CINTA DE ENMASCARAR 48mmx40m</t>
  </si>
  <si>
    <t>cinta de enmascarar, multipropositos, dimensiones (48mmx40m), nacional</t>
  </si>
  <si>
    <t>1.52.1.28</t>
  </si>
  <si>
    <t>Cinta para aparatos</t>
  </si>
  <si>
    <t>1.52.1.35</t>
  </si>
  <si>
    <t>Corrector</t>
  </si>
  <si>
    <t>1.52.2.15.31</t>
  </si>
  <si>
    <t xml:space="preserve">Humedecedor en crema, de forma redonda, con diametro mayor a 40 y menor o igual a 60 mm , y material de la carcasa en plastico. </t>
  </si>
  <si>
    <t>Guias separadoras</t>
  </si>
  <si>
    <t>1.52.1.53</t>
  </si>
  <si>
    <t>Libros de oficina</t>
  </si>
  <si>
    <t>1.52.1.54.2</t>
  </si>
  <si>
    <t xml:space="preserve">Marbete tamaño 10 x 1,2 cm, de 190 und. </t>
  </si>
  <si>
    <t>1.52.1.41.77</t>
  </si>
  <si>
    <t xml:space="preserve">Marcador permanente, desechable, contenido de tinta menor o igual a 2,5 g , de punta redonda acrilica, para hacer lineas de aprox. 1 mm , por 1 und. </t>
  </si>
  <si>
    <t>1.52.1.41.203</t>
  </si>
  <si>
    <t xml:space="preserve">Marcador permanente, desechable, contenido de tinta mayor a 2,5 y menor o igual a 5 g , de punta biselada poliester, para hacer lineas de aprox. 2 - 5 mm , por 1 und. </t>
  </si>
  <si>
    <t>MARCADOR PERMANENTE VARIOS COLORES</t>
  </si>
  <si>
    <t>1.52.2.22.56</t>
  </si>
  <si>
    <t xml:space="preserve">Perforadora de tamaño mayor a 10 y menor o igual a 30 cm, 4 ajustable a 3 perforaciones, capacidad de hojas a perforar mayor a 35 y menor o igual a 45, con trampilla para vaciar los confetis, con sistema de bloqueo. </t>
  </si>
  <si>
    <t>1.52.2.22.47</t>
  </si>
  <si>
    <t xml:space="preserve">Perforadora de tamaño mayor a 10 y menor o igual a 30 cm, 2 perforaciones, capacidad de hojas a perforar mayor a 25 y menor o igual a 35, con trampilla para vaciar los confetis, con sistema de bloqueo . </t>
  </si>
  <si>
    <t>1.52.2.22.57</t>
  </si>
  <si>
    <t xml:space="preserve">Perforadora de tamaño mayor a 10 y menor o igual a 30 cm, 2 perforaciones, capacidad de hojas a perforar mayor a 45, con trampilla para vaciar los confetis, con sistema de bloqueo . </t>
  </si>
  <si>
    <t>1.52.1.61.338</t>
  </si>
  <si>
    <t xml:space="preserve">Plastilina en bloque, uso limpiatipos, presentacion en caja de 2 unidades y peso menor o igual a 50 g, con tonalidad monocolor. </t>
  </si>
  <si>
    <t>1.52.1.78.10</t>
  </si>
  <si>
    <t xml:space="preserve">Refuerzo autoadhesivo de diametro mayor a 1.5 cm, en presentacion mayor a 400 unidades por paquete. </t>
  </si>
  <si>
    <t>REFUERZOS AUTOADHESIVI PARA HOJAS</t>
  </si>
  <si>
    <t>1.52.1.79.146</t>
  </si>
  <si>
    <t xml:space="preserve">Guia para trazo tipo regla, en acrilico transparente, borde biselado, unidad milimetrada doble graduacion, de 30 cm, por 1 und. </t>
  </si>
  <si>
    <t>1.52.1.79.148</t>
  </si>
  <si>
    <t xml:space="preserve">Guia para trazo tipo regla, en acrilico transparente, borde biselado, unidad milimetrada doble graduacion, de 50 cm, por 1 und. </t>
  </si>
  <si>
    <t>1.52.1.83</t>
  </si>
  <si>
    <t>Rotulo adhesivo en papel bond</t>
  </si>
  <si>
    <t>ROTULOS ADHESIVOS TAMAÑO CARTA 215.9 X 279.4 MM 
400 UNIDADES</t>
  </si>
  <si>
    <t>1.52.1.111.3</t>
  </si>
  <si>
    <t xml:space="preserve">Label para CD en blanco en material bond para rotulo. </t>
  </si>
  <si>
    <t>ROTULOS (LABELS) PARA CD</t>
  </si>
  <si>
    <t>1.52.1.70.229</t>
  </si>
  <si>
    <t xml:space="preserve">Tinta para almohadilla, de color negro, y presentacion de 28 - 30 cm3 </t>
  </si>
  <si>
    <t>1.52.1.75.</t>
  </si>
  <si>
    <t xml:space="preserve">Toner </t>
  </si>
  <si>
    <t>1.52.3.8.1615</t>
  </si>
  <si>
    <t xml:space="preserve">Sobre bolsa, en papel manila de 75 g/m2, de tamaño 22.5x29.0cm, sin burbuja plastica de amortiguacion, presentacion exterior sin ventanilla, de tipo solapa universal y engomada. </t>
  </si>
  <si>
    <t>1.52.3.8.1630</t>
  </si>
  <si>
    <t xml:space="preserve">Sobre bolsa, en papel manila de 75 g/m2, de tamaño 25.0x35.0cm, sin burbuja plastica de amortiguacion, presentacion exterior sin ventanilla, de tipo solapa universal y engomada. </t>
  </si>
  <si>
    <t>1.52.3.8.1628</t>
  </si>
  <si>
    <t xml:space="preserve">Sobre bolsa, en papel bond de 90 g/m2, de tamaño 25.0x35.0cm, sin burbuja plastica de amortiguacion, presentacion exterior sin ventanilla, de tipo solapa universal y engomada. </t>
  </si>
  <si>
    <t>1.52.1.46</t>
  </si>
  <si>
    <t>BANDERITAS FLAGS LANGUETTES</t>
  </si>
  <si>
    <t>CARTELERA CORCHO 80 CM X 120 CM</t>
  </si>
  <si>
    <t>TONER H.P LASER JET P1505N CB436A</t>
  </si>
  <si>
    <t>TONER H.P LASER JET 4350 DTN</t>
  </si>
  <si>
    <t>TONER HP LASER JET 05949A REF 49A</t>
  </si>
  <si>
    <t>1.52.1.13.38</t>
  </si>
  <si>
    <t>Banderita mayor a ? y menor o igual a 1 in, sin iconos impresos, en presentacion por paquete de 60 unidades .</t>
  </si>
  <si>
    <t>Carteleras</t>
  </si>
  <si>
    <t>1.47.3.5</t>
  </si>
  <si>
    <t>Silla  ejecutiva para sala de juntas</t>
  </si>
  <si>
    <t>Mesa para sala de juntas</t>
  </si>
  <si>
    <t>1.48.1.11</t>
  </si>
  <si>
    <t>Escritorios modulares tres cajones</t>
  </si>
  <si>
    <t>1.48.1.1</t>
  </si>
  <si>
    <t>Archivador</t>
  </si>
  <si>
    <t>1.48.1.9</t>
  </si>
  <si>
    <t>Cartelera de corcho</t>
  </si>
  <si>
    <t>1.48.1.7</t>
  </si>
  <si>
    <t>Telón</t>
  </si>
  <si>
    <t>1.44.3.5</t>
  </si>
  <si>
    <t>2.31.16</t>
  </si>
  <si>
    <t>SERVICIOS PERSONALES</t>
  </si>
  <si>
    <t>2.27.3</t>
  </si>
  <si>
    <t>2.8.1</t>
  </si>
  <si>
    <t>SERVICIO GENERALES Y CONSERJERIA</t>
  </si>
  <si>
    <t>SERVICIO DE ARQUITECTURA</t>
  </si>
  <si>
    <t>EQUIPO DE PROYECCIÓN FOTOGRÁFICA Y VIDEO</t>
  </si>
  <si>
    <t>Este servicio será contratado por la Coordinación de Infraestructura.</t>
  </si>
  <si>
    <t>ELEMENTOS INSTITUCIONALES(SUMINISTROS Y APARATOS DE OFICINA/ SUMINISTROS DE OFICINA)</t>
  </si>
  <si>
    <t>ELEMENTOS INSTITUCIONALES (LIBROS, MAPAS Y OTRAS PUBLICACIONES)</t>
  </si>
  <si>
    <t>1.52.1.81.113</t>
  </si>
  <si>
    <t>PAPEL PARA FAX 30MTS KX-F220</t>
  </si>
  <si>
    <t xml:space="preserve">Rollo de papel para fax, en papel termico, sin impresion, de 21 cm de ancho y 30 m de largo, por 1 und. </t>
  </si>
  <si>
    <t>ROLLO</t>
  </si>
  <si>
    <t>MEDIA ARITMETICA/
PRECIO INDICATIVO</t>
  </si>
  <si>
    <t>1.48.3.1.228</t>
  </si>
  <si>
    <t>MUEBLES/ACCESORIOS</t>
  </si>
  <si>
    <t>PAPELERA PARA PISO (BASURERA)</t>
  </si>
  <si>
    <t xml:space="preserve">Basurera en madera, sin tapa, de dimensiones mayores o iguales a 0.30 x 0.10 x 0.20 y menores o iguales a 0.399 x 0.70 x 0.90 m </t>
  </si>
  <si>
    <t>1.48.1.23.3</t>
  </si>
  <si>
    <t>PAPELERA PARA ESCRITORIO</t>
  </si>
  <si>
    <t xml:space="preserve">Papelera en madera cedro, de 0-2 bandejas, de dimensiones menores a 0.25 x 0.27 x 0.05 m </t>
  </si>
  <si>
    <t>1.47.1.1</t>
  </si>
  <si>
    <t xml:space="preserve">Computadores </t>
  </si>
  <si>
    <t>Computador personal de escritorio integral con capacidad y rendimiento alto.</t>
  </si>
  <si>
    <t>1.47.2.17</t>
  </si>
  <si>
    <t>Impresora multifuncional</t>
  </si>
  <si>
    <t>1.47.2.6</t>
  </si>
  <si>
    <t>Scaner</t>
  </si>
  <si>
    <t>1.36.1.6.17</t>
  </si>
  <si>
    <t xml:space="preserve">EQUIPOS TERMINALES DE COMUNICACIONES/ OTROS EQUIPOS TERMINALES DE COMUNICACIONES-FAXES </t>
  </si>
  <si>
    <t xml:space="preserve">Maquina para fax, Papel Termico, Auricular Alambrado, Fax/Telefono unicamente), B/N </t>
  </si>
  <si>
    <t>Fax</t>
  </si>
  <si>
    <t>PRESUPUESTO ASIGNADO</t>
  </si>
  <si>
    <t>RUBRO PRESUPUESTAL</t>
  </si>
  <si>
    <t>1.36.8</t>
  </si>
  <si>
    <t>EQUIPO DE COMUNICACIÓN/
CABLEADO ESTRUCTURADO</t>
  </si>
  <si>
    <t xml:space="preserve">Productos involucrados en la instalacion de la infraestructura de una red de datos de area local (cableado e interconexion) incluyen cables, tomas, accesorios, racks, gabinetes. </t>
  </si>
  <si>
    <t>CABLEADO ESTRUCTURADO DE VOZ Y DATOS (PUNTOS 20)</t>
  </si>
  <si>
    <t>TONER FOTOCOPIADORA TOSHIBA ESTUDIO 200 L</t>
  </si>
  <si>
    <t xml:space="preserve">SOFTWARE REGISTRO DE COMUNICACIONES </t>
  </si>
  <si>
    <t>RELOJ  RADICADOR ELECTRICO  PARA LAS COMUNICACIONES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</si>
</sst>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\ #,##0.00_);\(&quot;$&quot;\ #,##0.00\)"/>
    <numFmt numFmtId="174" formatCode="&quot;$&quot;\ #,##0.00"/>
  </numFmts>
  <fonts count="28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"/>
      <family val="2"/>
    </font>
    <font>
      <sz val="8"/>
      <name val="Arial"/>
      <family val="2"/>
    </font>
    <font>
      <b/>
      <sz val="7"/>
      <color indexed="81"/>
      <name val="Tahoma"/>
      <family val="2"/>
    </font>
    <font>
      <b/>
      <sz val="8"/>
      <name val="Calibri"/>
      <family val="2"/>
    </font>
    <font>
      <b/>
      <sz val="8"/>
      <color indexed="9"/>
      <name val="Calibri"/>
      <family val="2"/>
    </font>
    <font>
      <b/>
      <sz val="8"/>
      <color indexed="9"/>
      <name val="Arial"/>
      <family val="2"/>
    </font>
    <font>
      <b/>
      <sz val="8"/>
      <color indexed="10"/>
      <name val="Arial"/>
      <family val="2"/>
    </font>
    <font>
      <b/>
      <sz val="6"/>
      <color indexed="81"/>
      <name val="Tahoma"/>
      <family val="2"/>
    </font>
    <font>
      <b/>
      <sz val="11"/>
      <name val="Arial"/>
      <family val="2"/>
    </font>
    <font>
      <b/>
      <sz val="14"/>
      <name val="Arial"/>
      <family val="2"/>
    </font>
    <font>
      <sz val="9"/>
      <name val="Calibri"/>
      <family val="2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11"/>
      <color rgb="FFFF0000"/>
      <name val="Arial"/>
      <family val="2"/>
    </font>
    <font>
      <b/>
      <sz val="8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</borders>
  <cellStyleXfs count="3">
    <xf numFmtId="0" fontId="0" fillId="0" borderId="0"/>
    <xf numFmtId="0" fontId="1" fillId="0" borderId="0"/>
    <xf numFmtId="0" fontId="24" fillId="0" borderId="0"/>
  </cellStyleXfs>
  <cellXfs count="301">
    <xf numFmtId="0" fontId="0" fillId="0" borderId="0" xfId="0"/>
    <xf numFmtId="0" fontId="6" fillId="0" borderId="0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4" fontId="6" fillId="0" borderId="0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 wrapText="1"/>
      <protection locked="0"/>
    </xf>
    <xf numFmtId="0" fontId="10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horizontal="left" vertical="center" wrapText="1"/>
      <protection locked="0"/>
    </xf>
    <xf numFmtId="3" fontId="10" fillId="0" borderId="0" xfId="0" applyNumberFormat="1" applyFont="1" applyBorder="1" applyAlignment="1" applyProtection="1">
      <alignment horizontal="right" vertical="center" wrapText="1"/>
    </xf>
    <xf numFmtId="3" fontId="10" fillId="0" borderId="0" xfId="0" applyNumberFormat="1" applyFont="1" applyAlignment="1" applyProtection="1">
      <alignment horizontal="right" vertical="center" wrapText="1"/>
    </xf>
    <xf numFmtId="0" fontId="10" fillId="0" borderId="0" xfId="0" applyFont="1" applyBorder="1" applyAlignment="1" applyProtection="1">
      <alignment wrapText="1"/>
      <protection locked="0"/>
    </xf>
    <xf numFmtId="3" fontId="10" fillId="0" borderId="0" xfId="0" applyNumberFormat="1" applyFont="1" applyBorder="1" applyAlignment="1" applyProtection="1">
      <alignment vertical="center" wrapText="1"/>
      <protection locked="0"/>
    </xf>
    <xf numFmtId="7" fontId="13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7" fontId="13" fillId="0" borderId="3" xfId="0" applyNumberFormat="1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7" fontId="13" fillId="3" borderId="4" xfId="0" applyNumberFormat="1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7" fontId="13" fillId="3" borderId="6" xfId="0" applyNumberFormat="1" applyFont="1" applyFill="1" applyBorder="1" applyAlignment="1">
      <alignment vertical="center" wrapText="1"/>
    </xf>
    <xf numFmtId="7" fontId="13" fillId="3" borderId="7" xfId="0" applyNumberFormat="1" applyFont="1" applyFill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3" fontId="9" fillId="0" borderId="0" xfId="0" applyNumberFormat="1" applyFont="1" applyBorder="1" applyAlignment="1" applyProtection="1">
      <alignment horizontal="right" vertical="center" wrapText="1"/>
    </xf>
    <xf numFmtId="3" fontId="6" fillId="0" borderId="0" xfId="0" applyNumberFormat="1" applyFont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/>
    </xf>
    <xf numFmtId="0" fontId="10" fillId="4" borderId="3" xfId="0" applyFont="1" applyFill="1" applyBorder="1" applyAlignment="1">
      <alignment vertical="center"/>
    </xf>
    <xf numFmtId="7" fontId="4" fillId="0" borderId="3" xfId="0" applyNumberFormat="1" applyFont="1" applyFill="1" applyBorder="1" applyAlignment="1">
      <alignment horizontal="center" vertical="center" wrapText="1"/>
    </xf>
    <xf numFmtId="7" fontId="4" fillId="0" borderId="1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2" fillId="4" borderId="14" xfId="0" applyFont="1" applyFill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19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2" fillId="0" borderId="16" xfId="0" applyFont="1" applyFill="1" applyBorder="1" applyAlignment="1">
      <alignment vertical="center" wrapText="1"/>
    </xf>
    <xf numFmtId="0" fontId="2" fillId="0" borderId="15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9" fillId="5" borderId="17" xfId="0" applyFont="1" applyFill="1" applyBorder="1" applyAlignment="1">
      <alignment vertical="center"/>
    </xf>
    <xf numFmtId="0" fontId="9" fillId="5" borderId="18" xfId="0" applyFont="1" applyFill="1" applyBorder="1" applyAlignment="1">
      <alignment vertical="center"/>
    </xf>
    <xf numFmtId="0" fontId="4" fillId="5" borderId="19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vertical="center" wrapText="1"/>
    </xf>
    <xf numFmtId="0" fontId="2" fillId="0" borderId="21" xfId="0" applyFont="1" applyFill="1" applyBorder="1" applyAlignment="1">
      <alignment vertical="center" wrapText="1"/>
    </xf>
    <xf numFmtId="0" fontId="2" fillId="0" borderId="20" xfId="0" applyFont="1" applyFill="1" applyBorder="1" applyAlignment="1">
      <alignment vertical="center" wrapText="1"/>
    </xf>
    <xf numFmtId="0" fontId="2" fillId="0" borderId="22" xfId="0" applyFont="1" applyFill="1" applyBorder="1" applyAlignment="1">
      <alignment vertical="center" wrapText="1"/>
    </xf>
    <xf numFmtId="0" fontId="2" fillId="0" borderId="22" xfId="0" applyFont="1" applyFill="1" applyBorder="1" applyAlignment="1">
      <alignment vertical="center"/>
    </xf>
    <xf numFmtId="0" fontId="19" fillId="0" borderId="23" xfId="0" applyFont="1" applyFill="1" applyBorder="1" applyAlignment="1">
      <alignment vertical="center" wrapText="1"/>
    </xf>
    <xf numFmtId="174" fontId="0" fillId="0" borderId="24" xfId="0" applyNumberFormat="1" applyFill="1" applyBorder="1" applyAlignment="1">
      <alignment vertical="center"/>
    </xf>
    <xf numFmtId="174" fontId="0" fillId="0" borderId="25" xfId="0" applyNumberFormat="1" applyFill="1" applyBorder="1" applyAlignment="1">
      <alignment vertical="center"/>
    </xf>
    <xf numFmtId="174" fontId="0" fillId="0" borderId="25" xfId="0" applyNumberFormat="1" applyBorder="1" applyAlignment="1">
      <alignment vertical="center"/>
    </xf>
    <xf numFmtId="0" fontId="21" fillId="0" borderId="14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vertical="center" wrapText="1"/>
    </xf>
    <xf numFmtId="0" fontId="2" fillId="0" borderId="27" xfId="0" applyFont="1" applyFill="1" applyBorder="1" applyAlignment="1">
      <alignment vertical="center" wrapText="1"/>
    </xf>
    <xf numFmtId="174" fontId="2" fillId="0" borderId="25" xfId="0" applyNumberFormat="1" applyFont="1" applyBorder="1" applyAlignment="1">
      <alignment vertical="center"/>
    </xf>
    <xf numFmtId="174" fontId="0" fillId="0" borderId="28" xfId="0" applyNumberFormat="1" applyFill="1" applyBorder="1" applyAlignment="1">
      <alignment vertical="center"/>
    </xf>
    <xf numFmtId="0" fontId="21" fillId="4" borderId="14" xfId="0" applyFont="1" applyFill="1" applyBorder="1" applyAlignment="1">
      <alignment horizontal="center" vertical="center" wrapText="1"/>
    </xf>
    <xf numFmtId="0" fontId="21" fillId="4" borderId="14" xfId="0" applyFont="1" applyFill="1" applyBorder="1" applyAlignment="1">
      <alignment horizontal="center" vertical="center"/>
    </xf>
    <xf numFmtId="0" fontId="21" fillId="0" borderId="15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21" fillId="4" borderId="15" xfId="0" applyFont="1" applyFill="1" applyBorder="1" applyAlignment="1">
      <alignment horizontal="center" vertical="center"/>
    </xf>
    <xf numFmtId="0" fontId="21" fillId="0" borderId="20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vertical="center" wrapText="1"/>
    </xf>
    <xf numFmtId="0" fontId="17" fillId="5" borderId="12" xfId="0" applyFont="1" applyFill="1" applyBorder="1" applyAlignment="1">
      <alignment vertical="center" wrapText="1"/>
    </xf>
    <xf numFmtId="0" fontId="18" fillId="5" borderId="12" xfId="0" applyFont="1" applyFill="1" applyBorder="1" applyAlignment="1">
      <alignment vertical="center" wrapText="1"/>
    </xf>
    <xf numFmtId="0" fontId="16" fillId="5" borderId="12" xfId="0" applyFont="1" applyFill="1" applyBorder="1" applyAlignment="1">
      <alignment horizontal="center" vertical="center" wrapText="1"/>
    </xf>
    <xf numFmtId="0" fontId="25" fillId="5" borderId="12" xfId="0" applyFont="1" applyFill="1" applyBorder="1" applyAlignment="1">
      <alignment horizontal="center" vertical="center" wrapText="1"/>
    </xf>
    <xf numFmtId="0" fontId="4" fillId="5" borderId="29" xfId="0" applyFont="1" applyFill="1" applyBorder="1" applyAlignment="1">
      <alignment horizontal="center" vertical="center" wrapText="1"/>
    </xf>
    <xf numFmtId="0" fontId="21" fillId="5" borderId="12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vertical="center" wrapText="1"/>
    </xf>
    <xf numFmtId="0" fontId="10" fillId="4" borderId="22" xfId="0" applyFont="1" applyFill="1" applyBorder="1" applyAlignment="1">
      <alignment vertical="center"/>
    </xf>
    <xf numFmtId="0" fontId="2" fillId="4" borderId="30" xfId="0" applyFont="1" applyFill="1" applyBorder="1" applyAlignment="1">
      <alignment vertical="center" wrapText="1"/>
    </xf>
    <xf numFmtId="174" fontId="2" fillId="0" borderId="24" xfId="0" applyNumberFormat="1" applyFont="1" applyBorder="1" applyAlignment="1">
      <alignment vertical="center"/>
    </xf>
    <xf numFmtId="0" fontId="4" fillId="5" borderId="18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vertical="center" wrapText="1"/>
    </xf>
    <xf numFmtId="0" fontId="2" fillId="4" borderId="15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3" fillId="6" borderId="3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vertical="center"/>
    </xf>
    <xf numFmtId="2" fontId="6" fillId="0" borderId="0" xfId="0" applyNumberFormat="1" applyFont="1" applyAlignment="1">
      <alignment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4" borderId="16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/>
    </xf>
    <xf numFmtId="0" fontId="2" fillId="4" borderId="27" xfId="0" applyFont="1" applyFill="1" applyBorder="1" applyAlignment="1">
      <alignment vertical="center" wrapText="1"/>
    </xf>
    <xf numFmtId="0" fontId="21" fillId="4" borderId="15" xfId="0" applyFont="1" applyFill="1" applyBorder="1" applyAlignment="1">
      <alignment horizontal="center" vertical="center" wrapText="1"/>
    </xf>
    <xf numFmtId="174" fontId="0" fillId="0" borderId="28" xfId="0" applyNumberFormat="1" applyBorder="1" applyAlignment="1">
      <alignment vertical="center"/>
    </xf>
    <xf numFmtId="0" fontId="6" fillId="0" borderId="32" xfId="0" applyFont="1" applyBorder="1" applyAlignment="1">
      <alignment vertical="center" wrapText="1"/>
    </xf>
    <xf numFmtId="0" fontId="2" fillId="4" borderId="33" xfId="0" applyFont="1" applyFill="1" applyBorder="1" applyAlignment="1">
      <alignment vertical="center" wrapText="1"/>
    </xf>
    <xf numFmtId="0" fontId="2" fillId="4" borderId="32" xfId="0" applyFont="1" applyFill="1" applyBorder="1" applyAlignment="1">
      <alignment vertical="center" wrapText="1"/>
    </xf>
    <xf numFmtId="0" fontId="2" fillId="4" borderId="34" xfId="0" applyFont="1" applyFill="1" applyBorder="1" applyAlignment="1">
      <alignment vertical="center" wrapText="1"/>
    </xf>
    <xf numFmtId="0" fontId="2" fillId="4" borderId="35" xfId="0" applyFont="1" applyFill="1" applyBorder="1" applyAlignment="1">
      <alignment vertical="center" wrapText="1"/>
    </xf>
    <xf numFmtId="0" fontId="2" fillId="4" borderId="35" xfId="0" applyFont="1" applyFill="1" applyBorder="1" applyAlignment="1">
      <alignment vertical="center"/>
    </xf>
    <xf numFmtId="0" fontId="2" fillId="4" borderId="36" xfId="0" applyFont="1" applyFill="1" applyBorder="1" applyAlignment="1">
      <alignment vertical="center" wrapText="1"/>
    </xf>
    <xf numFmtId="0" fontId="21" fillId="4" borderId="32" xfId="0" applyFont="1" applyFill="1" applyBorder="1" applyAlignment="1">
      <alignment horizontal="center" vertical="center"/>
    </xf>
    <xf numFmtId="174" fontId="0" fillId="0" borderId="37" xfId="0" applyNumberForma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6" fillId="0" borderId="38" xfId="0" applyFont="1" applyFill="1" applyBorder="1" applyAlignment="1">
      <alignment vertical="center" wrapText="1"/>
    </xf>
    <xf numFmtId="0" fontId="23" fillId="6" borderId="4" xfId="0" applyFont="1" applyFill="1" applyBorder="1" applyAlignment="1">
      <alignment vertical="center" wrapText="1"/>
    </xf>
    <xf numFmtId="0" fontId="2" fillId="0" borderId="38" xfId="0" applyFont="1" applyFill="1" applyBorder="1" applyAlignment="1">
      <alignment vertical="center" wrapText="1"/>
    </xf>
    <xf numFmtId="0" fontId="2" fillId="0" borderId="31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 wrapText="1"/>
    </xf>
    <xf numFmtId="0" fontId="21" fillId="0" borderId="38" xfId="0" applyFont="1" applyFill="1" applyBorder="1" applyAlignment="1">
      <alignment horizontal="center" vertical="center"/>
    </xf>
    <xf numFmtId="174" fontId="0" fillId="0" borderId="7" xfId="0" applyNumberFormat="1" applyFill="1" applyBorder="1" applyAlignment="1">
      <alignment vertical="center"/>
    </xf>
    <xf numFmtId="0" fontId="2" fillId="0" borderId="23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/>
    </xf>
    <xf numFmtId="0" fontId="1" fillId="4" borderId="35" xfId="0" applyFont="1" applyFill="1" applyBorder="1" applyAlignment="1">
      <alignment vertical="center"/>
    </xf>
    <xf numFmtId="0" fontId="4" fillId="0" borderId="5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7" fontId="4" fillId="0" borderId="3" xfId="1" applyNumberFormat="1" applyFont="1" applyFill="1" applyBorder="1" applyAlignment="1">
      <alignment vertical="center" wrapText="1"/>
    </xf>
    <xf numFmtId="0" fontId="4" fillId="0" borderId="0" xfId="1" applyFont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7" fontId="9" fillId="0" borderId="3" xfId="1" applyNumberFormat="1" applyFont="1" applyFill="1" applyBorder="1" applyAlignment="1">
      <alignment vertical="center" wrapText="1"/>
    </xf>
    <xf numFmtId="7" fontId="9" fillId="0" borderId="3" xfId="0" applyNumberFormat="1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vertical="center" wrapText="1"/>
    </xf>
    <xf numFmtId="0" fontId="5" fillId="0" borderId="0" xfId="1" applyFont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5" fillId="0" borderId="0" xfId="1" applyFont="1" applyBorder="1" applyAlignment="1">
      <alignment vertical="center" wrapText="1"/>
    </xf>
    <xf numFmtId="0" fontId="5" fillId="0" borderId="9" xfId="1" applyFont="1" applyBorder="1" applyAlignment="1">
      <alignment vertical="center" wrapText="1"/>
    </xf>
    <xf numFmtId="0" fontId="9" fillId="2" borderId="4" xfId="1" applyFont="1" applyFill="1" applyBorder="1" applyAlignment="1">
      <alignment horizontal="center" vertical="center" wrapText="1"/>
    </xf>
    <xf numFmtId="7" fontId="9" fillId="3" borderId="4" xfId="1" applyNumberFormat="1" applyFont="1" applyFill="1" applyBorder="1" applyAlignment="1">
      <alignment vertical="center" wrapText="1"/>
    </xf>
    <xf numFmtId="7" fontId="9" fillId="3" borderId="6" xfId="1" applyNumberFormat="1" applyFont="1" applyFill="1" applyBorder="1" applyAlignment="1">
      <alignment vertical="center" wrapText="1"/>
    </xf>
    <xf numFmtId="7" fontId="9" fillId="3" borderId="7" xfId="1" applyNumberFormat="1" applyFont="1" applyFill="1" applyBorder="1" applyAlignment="1">
      <alignment vertical="center" wrapText="1"/>
    </xf>
    <xf numFmtId="0" fontId="9" fillId="0" borderId="0" xfId="1" applyFont="1" applyAlignment="1" applyProtection="1">
      <alignment horizontal="right" vertical="center" wrapText="1"/>
    </xf>
    <xf numFmtId="0" fontId="1" fillId="0" borderId="0" xfId="1" applyFont="1" applyAlignment="1" applyProtection="1">
      <alignment horizontal="left" vertical="center" wrapText="1"/>
      <protection locked="0"/>
    </xf>
    <xf numFmtId="0" fontId="1" fillId="0" borderId="0" xfId="1" applyFont="1" applyAlignment="1" applyProtection="1">
      <alignment vertical="center" wrapText="1"/>
      <protection locked="0"/>
    </xf>
    <xf numFmtId="4" fontId="6" fillId="0" borderId="0" xfId="1" applyNumberFormat="1" applyFont="1" applyBorder="1" applyAlignment="1">
      <alignment vertical="center" wrapText="1"/>
    </xf>
    <xf numFmtId="0" fontId="1" fillId="0" borderId="0" xfId="1" applyFont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vertical="center" wrapText="1"/>
      <protection locked="0"/>
    </xf>
    <xf numFmtId="0" fontId="1" fillId="0" borderId="0" xfId="1" applyFont="1" applyBorder="1" applyAlignment="1" applyProtection="1">
      <alignment wrapText="1"/>
      <protection locked="0"/>
    </xf>
    <xf numFmtId="3" fontId="1" fillId="0" borderId="0" xfId="1" applyNumberFormat="1" applyFont="1" applyAlignment="1" applyProtection="1">
      <alignment horizontal="right" vertical="center" wrapText="1"/>
    </xf>
    <xf numFmtId="0" fontId="1" fillId="0" borderId="0" xfId="1" applyFont="1" applyBorder="1" applyAlignment="1" applyProtection="1">
      <alignment vertical="center" wrapText="1"/>
      <protection locked="0"/>
    </xf>
    <xf numFmtId="0" fontId="5" fillId="0" borderId="0" xfId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4" fontId="0" fillId="0" borderId="14" xfId="0" applyNumberFormat="1" applyBorder="1" applyAlignment="1">
      <alignment vertical="center"/>
    </xf>
    <xf numFmtId="0" fontId="6" fillId="4" borderId="35" xfId="0" applyFont="1" applyFill="1" applyBorder="1" applyAlignment="1">
      <alignment vertical="center" wrapText="1"/>
    </xf>
    <xf numFmtId="0" fontId="6" fillId="4" borderId="35" xfId="0" applyFont="1" applyFill="1" applyBorder="1" applyAlignment="1">
      <alignment vertical="center"/>
    </xf>
    <xf numFmtId="0" fontId="6" fillId="4" borderId="3" xfId="0" applyFont="1" applyFill="1" applyBorder="1" applyAlignment="1">
      <alignment vertical="center" wrapText="1"/>
    </xf>
    <xf numFmtId="0" fontId="6" fillId="4" borderId="3" xfId="0" applyFont="1" applyFill="1" applyBorder="1" applyAlignment="1">
      <alignment vertical="center"/>
    </xf>
    <xf numFmtId="0" fontId="6" fillId="0" borderId="38" xfId="0" applyFont="1" applyBorder="1" applyAlignment="1">
      <alignment vertical="center" wrapText="1"/>
    </xf>
    <xf numFmtId="0" fontId="2" fillId="4" borderId="39" xfId="0" applyFont="1" applyFill="1" applyBorder="1" applyAlignment="1">
      <alignment vertical="center" wrapText="1"/>
    </xf>
    <xf numFmtId="0" fontId="2" fillId="4" borderId="38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vertical="center" wrapText="1"/>
    </xf>
    <xf numFmtId="0" fontId="6" fillId="4" borderId="4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vertical="center" wrapText="1"/>
    </xf>
    <xf numFmtId="0" fontId="6" fillId="4" borderId="4" xfId="0" applyFont="1" applyFill="1" applyBorder="1" applyAlignment="1">
      <alignment vertical="center"/>
    </xf>
    <xf numFmtId="0" fontId="2" fillId="4" borderId="6" xfId="0" applyFont="1" applyFill="1" applyBorder="1" applyAlignment="1">
      <alignment vertical="center" wrapText="1"/>
    </xf>
    <xf numFmtId="0" fontId="21" fillId="4" borderId="38" xfId="0" applyFont="1" applyFill="1" applyBorder="1" applyAlignment="1">
      <alignment horizontal="center" vertical="center"/>
    </xf>
    <xf numFmtId="174" fontId="0" fillId="0" borderId="7" xfId="0" applyNumberFormat="1" applyBorder="1" applyAlignment="1">
      <alignment vertical="center"/>
    </xf>
    <xf numFmtId="0" fontId="2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10" xfId="1" applyFont="1" applyBorder="1" applyAlignment="1">
      <alignment vertical="center" wrapText="1"/>
    </xf>
    <xf numFmtId="7" fontId="9" fillId="2" borderId="4" xfId="1" applyNumberFormat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vertical="center" wrapText="1"/>
    </xf>
    <xf numFmtId="7" fontId="4" fillId="0" borderId="3" xfId="1" applyNumberFormat="1" applyFont="1" applyFill="1" applyBorder="1" applyAlignment="1">
      <alignment horizontal="right" vertical="center" wrapText="1"/>
    </xf>
    <xf numFmtId="7" fontId="9" fillId="3" borderId="4" xfId="0" applyNumberFormat="1" applyFont="1" applyFill="1" applyBorder="1" applyAlignment="1">
      <alignment vertical="center" wrapText="1"/>
    </xf>
    <xf numFmtId="7" fontId="9" fillId="3" borderId="6" xfId="0" applyNumberFormat="1" applyFont="1" applyFill="1" applyBorder="1" applyAlignment="1">
      <alignment vertical="center" wrapText="1"/>
    </xf>
    <xf numFmtId="7" fontId="9" fillId="3" borderId="39" xfId="0" applyNumberFormat="1" applyFont="1" applyFill="1" applyBorder="1" applyAlignment="1">
      <alignment vertical="center" wrapText="1"/>
    </xf>
    <xf numFmtId="7" fontId="9" fillId="3" borderId="7" xfId="0" applyNumberFormat="1" applyFont="1" applyFill="1" applyBorder="1" applyAlignment="1">
      <alignment vertical="center" wrapText="1"/>
    </xf>
    <xf numFmtId="0" fontId="1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 applyAlignment="1" applyProtection="1">
      <alignment horizontal="right" vertical="center" wrapText="1"/>
    </xf>
    <xf numFmtId="3" fontId="1" fillId="0" borderId="0" xfId="0" applyNumberFormat="1" applyFont="1" applyBorder="1" applyAlignment="1" applyProtection="1">
      <alignment horizontal="right" vertical="center" wrapText="1"/>
    </xf>
    <xf numFmtId="3" fontId="1" fillId="0" borderId="0" xfId="0" applyNumberFormat="1" applyFont="1" applyBorder="1" applyAlignment="1" applyProtection="1">
      <alignment vertical="center" wrapText="1"/>
      <protection locked="0"/>
    </xf>
    <xf numFmtId="0" fontId="1" fillId="0" borderId="0" xfId="0" applyFont="1" applyBorder="1" applyAlignment="1" applyProtection="1">
      <alignment wrapText="1"/>
      <protection locked="0"/>
    </xf>
    <xf numFmtId="3" fontId="1" fillId="0" borderId="0" xfId="0" applyNumberFormat="1" applyFont="1" applyAlignment="1" applyProtection="1">
      <alignment horizontal="right" vertical="center" wrapText="1"/>
    </xf>
    <xf numFmtId="0" fontId="1" fillId="0" borderId="0" xfId="0" applyFont="1" applyBorder="1" applyAlignment="1" applyProtection="1">
      <alignment vertical="center" wrapText="1"/>
      <protection locked="0"/>
    </xf>
    <xf numFmtId="0" fontId="26" fillId="0" borderId="1" xfId="0" applyFont="1" applyBorder="1" applyAlignment="1">
      <alignment horizontal="left" vertical="center" wrapText="1"/>
    </xf>
    <xf numFmtId="0" fontId="26" fillId="0" borderId="3" xfId="0" applyFont="1" applyBorder="1" applyAlignment="1">
      <alignment horizontal="left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4" fillId="5" borderId="35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4" fillId="5" borderId="42" xfId="0" applyFont="1" applyFill="1" applyBorder="1" applyAlignment="1">
      <alignment horizontal="center" vertical="center" wrapText="1"/>
    </xf>
    <xf numFmtId="0" fontId="4" fillId="5" borderId="22" xfId="0" applyFont="1" applyFill="1" applyBorder="1" applyAlignment="1">
      <alignment horizontal="center" vertical="center" wrapText="1"/>
    </xf>
    <xf numFmtId="0" fontId="2" fillId="0" borderId="43" xfId="0" applyFont="1" applyBorder="1" applyAlignment="1">
      <alignment horizontal="left" vertical="center" wrapText="1"/>
    </xf>
    <xf numFmtId="0" fontId="2" fillId="0" borderId="44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7" fontId="13" fillId="3" borderId="6" xfId="0" applyNumberFormat="1" applyFont="1" applyFill="1" applyBorder="1" applyAlignment="1">
      <alignment horizontal="center" vertical="center" wrapText="1"/>
    </xf>
    <xf numFmtId="7" fontId="13" fillId="3" borderId="39" xfId="0" applyNumberFormat="1" applyFont="1" applyFill="1" applyBorder="1" applyAlignment="1">
      <alignment horizontal="center" vertical="center" wrapText="1"/>
    </xf>
    <xf numFmtId="7" fontId="13" fillId="3" borderId="7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5" borderId="40" xfId="0" applyFont="1" applyFill="1" applyBorder="1" applyAlignment="1">
      <alignment horizontal="center" vertical="center" wrapText="1"/>
    </xf>
    <xf numFmtId="0" fontId="4" fillId="5" borderId="23" xfId="0" applyFont="1" applyFill="1" applyBorder="1" applyAlignment="1">
      <alignment horizontal="center" vertical="center" wrapText="1"/>
    </xf>
    <xf numFmtId="0" fontId="4" fillId="5" borderId="36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49" fontId="4" fillId="0" borderId="41" xfId="1" applyNumberFormat="1" applyFont="1" applyFill="1" applyBorder="1" applyAlignment="1">
      <alignment horizontal="center" vertical="center" wrapText="1"/>
    </xf>
    <xf numFmtId="49" fontId="4" fillId="0" borderId="22" xfId="1" applyNumberFormat="1" applyFont="1" applyFill="1" applyBorder="1" applyAlignment="1">
      <alignment horizontal="center" vertical="center" wrapText="1"/>
    </xf>
    <xf numFmtId="49" fontId="4" fillId="0" borderId="43" xfId="1" applyNumberFormat="1" applyFont="1" applyFill="1" applyBorder="1" applyAlignment="1">
      <alignment horizontal="center" vertical="center" wrapText="1"/>
    </xf>
    <xf numFmtId="49" fontId="4" fillId="0" borderId="44" xfId="1" applyNumberFormat="1" applyFont="1" applyFill="1" applyBorder="1" applyAlignment="1">
      <alignment horizontal="center" vertical="center" wrapText="1"/>
    </xf>
    <xf numFmtId="49" fontId="4" fillId="0" borderId="23" xfId="1" applyNumberFormat="1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27" fillId="5" borderId="45" xfId="0" applyFont="1" applyFill="1" applyBorder="1" applyAlignment="1">
      <alignment horizontal="center" vertical="center" wrapText="1"/>
    </xf>
    <xf numFmtId="0" fontId="27" fillId="5" borderId="21" xfId="0" applyFont="1" applyFill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40" xfId="1" applyFont="1" applyFill="1" applyBorder="1" applyAlignment="1">
      <alignment horizontal="center" vertical="center" wrapText="1"/>
    </xf>
    <xf numFmtId="0" fontId="4" fillId="5" borderId="23" xfId="1" applyFont="1" applyFill="1" applyBorder="1" applyAlignment="1">
      <alignment horizontal="center" vertical="center" wrapText="1"/>
    </xf>
    <xf numFmtId="7" fontId="4" fillId="0" borderId="1" xfId="1" applyNumberFormat="1" applyFont="1" applyFill="1" applyBorder="1" applyAlignment="1">
      <alignment horizontal="center" vertical="center" wrapText="1"/>
    </xf>
    <xf numFmtId="7" fontId="4" fillId="0" borderId="22" xfId="1" applyNumberFormat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2" xfId="1" applyFont="1" applyBorder="1" applyAlignment="1">
      <alignment horizontal="center" vertical="center" wrapText="1"/>
    </xf>
    <xf numFmtId="0" fontId="3" fillId="2" borderId="31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4" fillId="5" borderId="35" xfId="1" applyFont="1" applyFill="1" applyBorder="1" applyAlignment="1">
      <alignment horizontal="center" vertical="center" wrapText="1"/>
    </xf>
    <xf numFmtId="0" fontId="4" fillId="5" borderId="3" xfId="1" applyFont="1" applyFill="1" applyBorder="1" applyAlignment="1">
      <alignment horizontal="center" vertical="center" wrapText="1"/>
    </xf>
    <xf numFmtId="0" fontId="4" fillId="5" borderId="42" xfId="1" applyFont="1" applyFill="1" applyBorder="1" applyAlignment="1">
      <alignment horizontal="center" vertical="center" wrapText="1"/>
    </xf>
    <xf numFmtId="0" fontId="4" fillId="5" borderId="22" xfId="1" applyFont="1" applyFill="1" applyBorder="1" applyAlignment="1">
      <alignment horizontal="center" vertical="center" wrapText="1"/>
    </xf>
    <xf numFmtId="0" fontId="4" fillId="5" borderId="36" xfId="1" applyFont="1" applyFill="1" applyBorder="1" applyAlignment="1">
      <alignment horizontal="center" vertical="center" wrapText="1"/>
    </xf>
    <xf numFmtId="0" fontId="4" fillId="5" borderId="11" xfId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9" xfId="1" applyFont="1" applyBorder="1" applyAlignment="1">
      <alignment horizontal="left" vertical="center" wrapText="1"/>
    </xf>
    <xf numFmtId="0" fontId="4" fillId="5" borderId="34" xfId="1" applyFont="1" applyFill="1" applyBorder="1" applyAlignment="1">
      <alignment horizontal="center" vertical="center" wrapText="1"/>
    </xf>
    <xf numFmtId="0" fontId="4" fillId="5" borderId="2" xfId="1" applyFont="1" applyFill="1" applyBorder="1" applyAlignment="1">
      <alignment horizontal="center" vertical="center" wrapText="1"/>
    </xf>
    <xf numFmtId="0" fontId="2" fillId="0" borderId="43" xfId="1" applyFont="1" applyBorder="1" applyAlignment="1">
      <alignment horizontal="center" vertical="center" wrapText="1"/>
    </xf>
    <xf numFmtId="0" fontId="2" fillId="0" borderId="44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7" fontId="4" fillId="0" borderId="41" xfId="1" applyNumberFormat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41" xfId="1" applyFont="1" applyBorder="1" applyAlignment="1">
      <alignment horizontal="center" vertical="center" wrapText="1"/>
    </xf>
    <xf numFmtId="0" fontId="4" fillId="0" borderId="22" xfId="1" applyFont="1" applyBorder="1" applyAlignment="1">
      <alignment horizontal="center" vertical="center" wrapText="1"/>
    </xf>
    <xf numFmtId="0" fontId="22" fillId="5" borderId="46" xfId="0" applyFont="1" applyFill="1" applyBorder="1" applyAlignment="1">
      <alignment horizontal="center" vertical="center" wrapText="1"/>
    </xf>
    <xf numFmtId="0" fontId="22" fillId="5" borderId="17" xfId="0" applyFont="1" applyFill="1" applyBorder="1" applyAlignment="1">
      <alignment horizontal="center" vertical="center" wrapText="1"/>
    </xf>
    <xf numFmtId="0" fontId="22" fillId="5" borderId="18" xfId="0" applyFont="1" applyFill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47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2</xdr:row>
      <xdr:rowOff>9525</xdr:rowOff>
    </xdr:to>
    <xdr:pic>
      <xdr:nvPicPr>
        <xdr:cNvPr id="2979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9537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2</xdr:row>
      <xdr:rowOff>85725</xdr:rowOff>
    </xdr:to>
    <xdr:pic>
      <xdr:nvPicPr>
        <xdr:cNvPr id="2980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38100"/>
          <a:ext cx="8382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762000</xdr:colOff>
          <xdr:row>0</xdr:row>
          <xdr:rowOff>0</xdr:rowOff>
        </xdr:from>
        <xdr:to>
          <xdr:col>4</xdr:col>
          <xdr:colOff>0</xdr:colOff>
          <xdr:row>0</xdr:row>
          <xdr:rowOff>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102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102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190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5669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144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5670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362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763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3</xdr:row>
      <xdr:rowOff>85725</xdr:rowOff>
    </xdr:to>
    <xdr:pic>
      <xdr:nvPicPr>
        <xdr:cNvPr id="2362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5380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000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000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5990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5991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4</xdr:row>
      <xdr:rowOff>9525</xdr:rowOff>
    </xdr:to>
    <xdr:pic>
      <xdr:nvPicPr>
        <xdr:cNvPr id="1422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191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1422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1352550</xdr:colOff>
      <xdr:row>0</xdr:row>
      <xdr:rowOff>0</xdr:rowOff>
    </xdr:from>
    <xdr:to>
      <xdr:col>3</xdr:col>
      <xdr:colOff>85725</xdr:colOff>
      <xdr:row>2</xdr:row>
      <xdr:rowOff>228600</xdr:rowOff>
    </xdr:to>
    <xdr:pic>
      <xdr:nvPicPr>
        <xdr:cNvPr id="1422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28"/>
  <sheetViews>
    <sheetView tabSelected="1" zoomScale="85" zoomScaleNormal="85" workbookViewId="0">
      <selection activeCell="J7" sqref="J7:J20"/>
    </sheetView>
  </sheetViews>
  <sheetFormatPr baseColWidth="10" defaultColWidth="7.5703125" defaultRowHeight="12" x14ac:dyDescent="0.2"/>
  <cols>
    <col min="1" max="1" width="8.7109375" style="2" customWidth="1"/>
    <col min="2" max="2" width="12" style="2" customWidth="1"/>
    <col min="3" max="3" width="22.85546875" style="2" customWidth="1"/>
    <col min="4" max="4" width="44.28515625" style="2" customWidth="1"/>
    <col min="5" max="5" width="13.7109375" style="2" customWidth="1"/>
    <col min="6" max="6" width="15.28515625" style="2" customWidth="1"/>
    <col min="7" max="7" width="13.42578125" style="2" customWidth="1"/>
    <col min="8" max="8" width="16" style="2" customWidth="1"/>
    <col min="9" max="9" width="14.5703125" style="2" customWidth="1"/>
    <col min="10" max="10" width="14.7109375" style="2" customWidth="1"/>
    <col min="11" max="11" width="26" style="2" customWidth="1"/>
    <col min="12" max="12" width="8.42578125" style="2" customWidth="1"/>
    <col min="13" max="16384" width="7.5703125" style="2"/>
  </cols>
  <sheetData>
    <row r="1" spans="1:12" ht="24" customHeight="1" x14ac:dyDescent="0.2">
      <c r="A1" s="228"/>
      <c r="B1" s="228"/>
      <c r="C1" s="241" t="s">
        <v>21</v>
      </c>
      <c r="D1" s="241"/>
      <c r="E1" s="241"/>
      <c r="F1" s="241"/>
      <c r="G1" s="241"/>
      <c r="H1" s="241"/>
      <c r="I1" s="241"/>
      <c r="J1" s="241"/>
      <c r="K1" s="228"/>
    </row>
    <row r="2" spans="1:12" ht="20.25" customHeight="1" x14ac:dyDescent="0.2">
      <c r="A2" s="228"/>
      <c r="B2" s="228"/>
      <c r="K2" s="228"/>
    </row>
    <row r="3" spans="1:12" ht="12.75" customHeight="1" thickBot="1" x14ac:dyDescent="0.25">
      <c r="C3" s="3" t="s">
        <v>2</v>
      </c>
      <c r="D3" s="246"/>
      <c r="E3" s="246"/>
      <c r="F3" s="3" t="s">
        <v>22</v>
      </c>
      <c r="G3" s="33"/>
      <c r="K3" s="228"/>
    </row>
    <row r="4" spans="1:12" ht="12.75" customHeight="1" thickTop="1" thickBot="1" x14ac:dyDescent="0.25">
      <c r="C4" s="3"/>
      <c r="D4" s="32"/>
      <c r="F4" s="3"/>
      <c r="G4" s="32"/>
      <c r="K4" s="34"/>
    </row>
    <row r="5" spans="1:12" s="6" customFormat="1" ht="24.75" customHeight="1" thickTop="1" x14ac:dyDescent="0.2">
      <c r="A5" s="224" t="s">
        <v>5</v>
      </c>
      <c r="B5" s="226" t="s">
        <v>57</v>
      </c>
      <c r="C5" s="226" t="s">
        <v>48</v>
      </c>
      <c r="D5" s="226" t="s">
        <v>3</v>
      </c>
      <c r="E5" s="226" t="s">
        <v>7</v>
      </c>
      <c r="F5" s="226" t="s">
        <v>8</v>
      </c>
      <c r="G5" s="226" t="s">
        <v>6</v>
      </c>
      <c r="H5" s="226" t="s">
        <v>4</v>
      </c>
      <c r="I5" s="233" t="s">
        <v>17</v>
      </c>
      <c r="J5" s="244" t="s">
        <v>13</v>
      </c>
      <c r="K5" s="242" t="s">
        <v>1</v>
      </c>
    </row>
    <row r="6" spans="1:12" s="6" customFormat="1" ht="24.75" customHeight="1" x14ac:dyDescent="0.2">
      <c r="A6" s="225"/>
      <c r="B6" s="227"/>
      <c r="C6" s="232"/>
      <c r="D6" s="227"/>
      <c r="E6" s="232"/>
      <c r="F6" s="227"/>
      <c r="G6" s="227"/>
      <c r="H6" s="232"/>
      <c r="I6" s="234"/>
      <c r="J6" s="245"/>
      <c r="K6" s="243"/>
    </row>
    <row r="7" spans="1:12" s="6" customFormat="1" ht="67.5" x14ac:dyDescent="0.2">
      <c r="A7" s="26" t="s">
        <v>50</v>
      </c>
      <c r="B7" s="27" t="s">
        <v>9</v>
      </c>
      <c r="C7" s="27" t="s">
        <v>49</v>
      </c>
      <c r="D7" s="28"/>
      <c r="E7" s="18"/>
      <c r="F7" s="18"/>
      <c r="G7" s="27">
        <v>0</v>
      </c>
      <c r="H7" s="17"/>
      <c r="I7" s="43"/>
      <c r="J7" s="229"/>
      <c r="K7" s="37"/>
    </row>
    <row r="8" spans="1:12" s="164" customFormat="1" ht="12.75" x14ac:dyDescent="0.2">
      <c r="A8" s="19" t="s">
        <v>269</v>
      </c>
      <c r="B8" s="20" t="s">
        <v>9</v>
      </c>
      <c r="C8" s="20" t="s">
        <v>270</v>
      </c>
      <c r="D8" s="21"/>
      <c r="E8" s="22"/>
      <c r="F8" s="22"/>
      <c r="G8" s="20">
        <v>0</v>
      </c>
      <c r="H8" s="163"/>
      <c r="I8" s="161"/>
      <c r="J8" s="230"/>
      <c r="K8" s="165" t="s">
        <v>16</v>
      </c>
    </row>
    <row r="9" spans="1:12" s="6" customFormat="1" ht="22.5" x14ac:dyDescent="0.2">
      <c r="A9" s="26" t="s">
        <v>51</v>
      </c>
      <c r="B9" s="27" t="s">
        <v>9</v>
      </c>
      <c r="C9" s="27" t="s">
        <v>52</v>
      </c>
      <c r="D9" s="28"/>
      <c r="E9" s="18"/>
      <c r="F9" s="18"/>
      <c r="G9" s="20">
        <v>0</v>
      </c>
      <c r="H9" s="17"/>
      <c r="I9" s="44"/>
      <c r="J9" s="230"/>
      <c r="K9" s="37" t="s">
        <v>44</v>
      </c>
      <c r="L9" s="31"/>
    </row>
    <row r="10" spans="1:12" s="6" customFormat="1" ht="22.5" x14ac:dyDescent="0.2">
      <c r="A10" s="26" t="s">
        <v>271</v>
      </c>
      <c r="B10" s="27" t="s">
        <v>9</v>
      </c>
      <c r="C10" s="27" t="s">
        <v>273</v>
      </c>
      <c r="D10" s="28"/>
      <c r="E10" s="18"/>
      <c r="F10" s="187"/>
      <c r="G10" s="20">
        <v>0</v>
      </c>
      <c r="H10" s="17"/>
      <c r="I10" s="44"/>
      <c r="J10" s="230"/>
      <c r="K10" s="37"/>
      <c r="L10" s="31"/>
    </row>
    <row r="11" spans="1:12" s="6" customFormat="1" ht="22.5" x14ac:dyDescent="0.2">
      <c r="A11" s="26" t="s">
        <v>272</v>
      </c>
      <c r="B11" s="27" t="s">
        <v>9</v>
      </c>
      <c r="C11" s="27" t="s">
        <v>274</v>
      </c>
      <c r="D11" s="28"/>
      <c r="E11" s="18"/>
      <c r="F11" s="187"/>
      <c r="G11" s="20">
        <v>0</v>
      </c>
      <c r="H11" s="17"/>
      <c r="I11" s="44"/>
      <c r="J11" s="230"/>
      <c r="K11" s="37" t="s">
        <v>276</v>
      </c>
      <c r="L11" s="31"/>
    </row>
    <row r="12" spans="1:12" s="6" customFormat="1" ht="22.5" x14ac:dyDescent="0.2">
      <c r="A12" s="26" t="s">
        <v>53</v>
      </c>
      <c r="B12" s="27" t="s">
        <v>10</v>
      </c>
      <c r="C12" s="27" t="s">
        <v>54</v>
      </c>
      <c r="D12" s="28"/>
      <c r="E12" s="18"/>
      <c r="F12" s="187"/>
      <c r="G12" s="20">
        <v>0</v>
      </c>
      <c r="H12" s="17"/>
      <c r="I12" s="44"/>
      <c r="J12" s="230"/>
      <c r="K12" s="37"/>
    </row>
    <row r="13" spans="1:12" s="6" customFormat="1" ht="22.5" x14ac:dyDescent="0.2">
      <c r="A13" s="26" t="s">
        <v>268</v>
      </c>
      <c r="B13" s="27" t="s">
        <v>10</v>
      </c>
      <c r="C13" s="27" t="s">
        <v>275</v>
      </c>
      <c r="D13" s="28"/>
      <c r="E13" s="123"/>
      <c r="F13" s="18"/>
      <c r="G13" s="27">
        <v>0</v>
      </c>
      <c r="H13" s="17"/>
      <c r="I13" s="43"/>
      <c r="J13" s="230"/>
      <c r="K13" s="37"/>
    </row>
    <row r="14" spans="1:12" s="6" customFormat="1" ht="36" customHeight="1" x14ac:dyDescent="0.2">
      <c r="A14" s="26" t="s">
        <v>257</v>
      </c>
      <c r="B14" s="27" t="s">
        <v>10</v>
      </c>
      <c r="C14" s="27" t="s">
        <v>43</v>
      </c>
      <c r="D14" s="222" t="s">
        <v>309</v>
      </c>
      <c r="E14" s="18"/>
      <c r="F14" s="18"/>
      <c r="G14" s="27">
        <v>0</v>
      </c>
      <c r="H14" s="17"/>
      <c r="I14" s="43"/>
      <c r="J14" s="230"/>
      <c r="K14" s="37"/>
    </row>
    <row r="15" spans="1:12" s="6" customFormat="1" ht="32.25" customHeight="1" x14ac:dyDescent="0.2">
      <c r="A15" s="26" t="s">
        <v>15</v>
      </c>
      <c r="B15" s="27" t="s">
        <v>10</v>
      </c>
      <c r="C15" s="27" t="s">
        <v>14</v>
      </c>
      <c r="D15" s="28"/>
      <c r="E15" s="18"/>
      <c r="F15" s="22"/>
      <c r="G15" s="20">
        <v>0</v>
      </c>
      <c r="H15" s="23"/>
      <c r="I15" s="43"/>
      <c r="J15" s="230"/>
      <c r="K15" s="235" t="s">
        <v>173</v>
      </c>
    </row>
    <row r="16" spans="1:12" s="6" customFormat="1" ht="33.75" x14ac:dyDescent="0.2">
      <c r="A16" s="19" t="s">
        <v>11</v>
      </c>
      <c r="B16" s="20" t="s">
        <v>10</v>
      </c>
      <c r="C16" s="20" t="s">
        <v>118</v>
      </c>
      <c r="D16" s="21"/>
      <c r="E16" s="22"/>
      <c r="F16" s="22"/>
      <c r="G16" s="20">
        <v>0</v>
      </c>
      <c r="H16" s="23"/>
      <c r="I16" s="43"/>
      <c r="J16" s="230"/>
      <c r="K16" s="236"/>
    </row>
    <row r="17" spans="1:23" s="6" customFormat="1" ht="33.75" x14ac:dyDescent="0.2">
      <c r="A17" s="19" t="s">
        <v>117</v>
      </c>
      <c r="B17" s="20" t="s">
        <v>10</v>
      </c>
      <c r="C17" s="20" t="s">
        <v>119</v>
      </c>
      <c r="D17" s="21"/>
      <c r="E17" s="22"/>
      <c r="F17" s="18"/>
      <c r="G17" s="27">
        <v>0</v>
      </c>
      <c r="H17" s="17"/>
      <c r="I17" s="43"/>
      <c r="J17" s="230"/>
      <c r="K17" s="237"/>
    </row>
    <row r="18" spans="1:23" s="6" customFormat="1" ht="56.25" x14ac:dyDescent="0.2">
      <c r="A18" s="19" t="s">
        <v>11</v>
      </c>
      <c r="B18" s="20" t="s">
        <v>10</v>
      </c>
      <c r="C18" s="20" t="s">
        <v>277</v>
      </c>
      <c r="D18" s="223" t="s">
        <v>310</v>
      </c>
      <c r="E18" s="22"/>
      <c r="F18" s="187"/>
      <c r="G18" s="27">
        <v>0</v>
      </c>
      <c r="H18" s="17"/>
      <c r="I18" s="43"/>
      <c r="J18" s="230"/>
      <c r="K18" s="152"/>
    </row>
    <row r="19" spans="1:23" s="6" customFormat="1" ht="45" x14ac:dyDescent="0.2">
      <c r="A19" s="19" t="s">
        <v>11</v>
      </c>
      <c r="B19" s="20" t="s">
        <v>10</v>
      </c>
      <c r="C19" s="20" t="s">
        <v>278</v>
      </c>
      <c r="D19" s="21"/>
      <c r="E19" s="22"/>
      <c r="F19" s="187"/>
      <c r="G19" s="27">
        <v>0</v>
      </c>
      <c r="H19" s="17"/>
      <c r="I19" s="43"/>
      <c r="J19" s="230"/>
      <c r="K19" s="152"/>
    </row>
    <row r="20" spans="1:23" s="7" customFormat="1" ht="27.75" customHeight="1" x14ac:dyDescent="0.2">
      <c r="A20" s="26" t="s">
        <v>20</v>
      </c>
      <c r="B20" s="27" t="s">
        <v>20</v>
      </c>
      <c r="C20" s="27" t="s">
        <v>18</v>
      </c>
      <c r="D20" s="28" t="s">
        <v>19</v>
      </c>
      <c r="E20" s="18"/>
      <c r="F20" s="18"/>
      <c r="G20" s="27">
        <v>0</v>
      </c>
      <c r="H20" s="17"/>
      <c r="I20" s="43"/>
      <c r="J20" s="231"/>
      <c r="K20" s="37" t="s">
        <v>16</v>
      </c>
    </row>
    <row r="21" spans="1:23" s="1" customFormat="1" ht="32.25" thickBot="1" x14ac:dyDescent="0.25">
      <c r="A21" s="121" t="s">
        <v>0</v>
      </c>
      <c r="B21" s="122"/>
      <c r="C21" s="122"/>
      <c r="D21" s="122"/>
      <c r="E21" s="122"/>
      <c r="F21" s="122"/>
      <c r="G21" s="24">
        <v>0</v>
      </c>
      <c r="H21" s="25">
        <f>SUM(H7:H20)</f>
        <v>0</v>
      </c>
      <c r="I21" s="238"/>
      <c r="J21" s="239"/>
      <c r="K21" s="240"/>
    </row>
    <row r="22" spans="1:23" s="1" customFormat="1" ht="25.5" customHeight="1" thickTop="1" x14ac:dyDescent="0.2">
      <c r="L22" s="9"/>
      <c r="M22" s="9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s="1" customFormat="1" ht="25.5" customHeight="1" x14ac:dyDescent="0.2">
      <c r="C23" s="8"/>
      <c r="D23" s="8"/>
      <c r="E23" s="8"/>
      <c r="F23" s="8"/>
      <c r="G23" s="8"/>
      <c r="H23" s="12"/>
      <c r="I23" s="12"/>
      <c r="J23" s="9"/>
      <c r="K23" s="9"/>
      <c r="L23" s="15"/>
      <c r="M23" s="1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s="1" customFormat="1" ht="19.5" customHeight="1" x14ac:dyDescent="0.2">
      <c r="C24" s="11"/>
      <c r="D24" s="11"/>
      <c r="E24" s="35"/>
      <c r="F24" s="13"/>
      <c r="G24" s="11"/>
      <c r="H24" s="16"/>
      <c r="I24" s="16"/>
      <c r="J24" s="15"/>
      <c r="K24" s="15"/>
      <c r="L24" s="15"/>
      <c r="M24" s="1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s="1" customFormat="1" ht="19.5" customHeight="1" x14ac:dyDescent="0.2">
      <c r="C25" s="11"/>
      <c r="D25" s="11"/>
      <c r="E25" s="13"/>
      <c r="F25" s="13"/>
      <c r="G25" s="11"/>
      <c r="H25" s="16"/>
      <c r="I25" s="16"/>
      <c r="J25" s="15"/>
      <c r="K25" s="15"/>
      <c r="L25" s="10"/>
      <c r="M25" s="10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s="1" customFormat="1" ht="12.75" x14ac:dyDescent="0.2">
      <c r="C26" s="11"/>
      <c r="D26" s="11"/>
      <c r="E26" s="14"/>
      <c r="F26" s="14"/>
      <c r="G26" s="11"/>
      <c r="H26" s="16"/>
      <c r="I26" s="16"/>
      <c r="J26" s="10"/>
      <c r="K26" s="10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 x14ac:dyDescent="0.2">
      <c r="A27" s="1"/>
      <c r="B27" s="1"/>
      <c r="C27" s="1"/>
      <c r="D27" s="1"/>
      <c r="E27" s="1"/>
      <c r="F27" s="1"/>
      <c r="G27" s="1"/>
      <c r="H27" s="1"/>
      <c r="I27" s="1"/>
      <c r="J27" s="4"/>
      <c r="K27" s="5"/>
    </row>
    <row r="28" spans="1:23" x14ac:dyDescent="0.2">
      <c r="H28" s="36"/>
    </row>
  </sheetData>
  <mergeCells count="18">
    <mergeCell ref="I21:K21"/>
    <mergeCell ref="C1:J1"/>
    <mergeCell ref="K5:K6"/>
    <mergeCell ref="H5:H6"/>
    <mergeCell ref="C5:C6"/>
    <mergeCell ref="B5:B6"/>
    <mergeCell ref="J5:J6"/>
    <mergeCell ref="D3:E3"/>
    <mergeCell ref="A5:A6"/>
    <mergeCell ref="G5:G6"/>
    <mergeCell ref="A1:B2"/>
    <mergeCell ref="J7:J20"/>
    <mergeCell ref="D5:D6"/>
    <mergeCell ref="K1:K3"/>
    <mergeCell ref="E5:E6"/>
    <mergeCell ref="F5:F6"/>
    <mergeCell ref="I5:I6"/>
    <mergeCell ref="K15:K17"/>
  </mergeCells>
  <phoneticPr fontId="14" type="noConversion"/>
  <printOptions horizontalCentered="1" verticalCentered="1"/>
  <pageMargins left="1.5354330708661419" right="0.55118110236220474" top="0.18" bottom="0.23" header="0.21" footer="0.19"/>
  <pageSetup paperSize="5" scale="75" orientation="landscape" cellComments="asDisplayed" r:id="rId1"/>
  <drawing r:id="rId2"/>
  <legacyDrawing r:id="rId3"/>
  <oleObjects>
    <mc:AlternateContent xmlns:mc="http://schemas.openxmlformats.org/markup-compatibility/2006">
      <mc:Choice Requires="x14">
        <oleObject progId="Word.Picture.8" shapeId="2049" r:id="rId4">
          <objectPr defaultSize="0" autoPict="0" r:id="rId5">
            <anchor moveWithCells="1" sizeWithCells="1">
              <from>
                <xdr:col>2</xdr:col>
                <xdr:colOff>762000</xdr:colOff>
                <xdr:row>0</xdr:row>
                <xdr:rowOff>0</xdr:rowOff>
              </from>
              <to>
                <xdr:col>4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Word.Picture.8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9"/>
  <sheetViews>
    <sheetView topLeftCell="A10" zoomScale="85" zoomScaleNormal="85" workbookViewId="0">
      <selection activeCell="B15" sqref="B15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30.140625" style="2" customWidth="1"/>
    <col min="5" max="5" width="34.42578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28"/>
      <c r="B1" s="228"/>
      <c r="C1" s="241" t="s">
        <v>21</v>
      </c>
      <c r="D1" s="241"/>
      <c r="E1" s="241"/>
      <c r="F1" s="241"/>
      <c r="G1" s="241"/>
      <c r="H1" s="241"/>
      <c r="I1" s="241"/>
      <c r="J1" s="241"/>
      <c r="K1" s="228"/>
    </row>
    <row r="2" spans="1:24" ht="12.75" customHeight="1" x14ac:dyDescent="0.2">
      <c r="A2" s="228"/>
      <c r="B2" s="228"/>
      <c r="C2" s="3"/>
      <c r="D2" s="3"/>
      <c r="G2" s="3"/>
      <c r="K2" s="228"/>
    </row>
    <row r="3" spans="1:24" ht="20.25" customHeight="1" x14ac:dyDescent="0.2">
      <c r="A3" s="228"/>
      <c r="B3" s="228"/>
      <c r="K3" s="228"/>
    </row>
    <row r="4" spans="1:24" ht="12.75" customHeight="1" thickBot="1" x14ac:dyDescent="0.25">
      <c r="C4" s="3" t="s">
        <v>2</v>
      </c>
      <c r="D4" s="246"/>
      <c r="E4" s="246"/>
      <c r="F4" s="3" t="s">
        <v>22</v>
      </c>
      <c r="G4" s="33"/>
      <c r="K4" s="228"/>
    </row>
    <row r="5" spans="1:24" ht="12.75" customHeight="1" thickTop="1" x14ac:dyDescent="0.2">
      <c r="C5" s="3"/>
      <c r="D5" s="3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24" t="s">
        <v>5</v>
      </c>
      <c r="B7" s="226" t="s">
        <v>57</v>
      </c>
      <c r="C7" s="226" t="s">
        <v>48</v>
      </c>
      <c r="D7" s="226" t="s">
        <v>3</v>
      </c>
      <c r="E7" s="233" t="s">
        <v>23</v>
      </c>
      <c r="F7" s="226" t="s">
        <v>7</v>
      </c>
      <c r="G7" s="226" t="s">
        <v>8</v>
      </c>
      <c r="H7" s="226" t="s">
        <v>6</v>
      </c>
      <c r="I7" s="226" t="s">
        <v>4</v>
      </c>
      <c r="J7" s="233" t="s">
        <v>17</v>
      </c>
      <c r="K7" s="244" t="s">
        <v>13</v>
      </c>
      <c r="L7" s="242" t="s">
        <v>1</v>
      </c>
    </row>
    <row r="8" spans="1:24" s="6" customFormat="1" ht="24.75" customHeight="1" x14ac:dyDescent="0.2">
      <c r="A8" s="225"/>
      <c r="B8" s="227"/>
      <c r="C8" s="232"/>
      <c r="D8" s="227"/>
      <c r="E8" s="234"/>
      <c r="F8" s="232"/>
      <c r="G8" s="227"/>
      <c r="H8" s="227"/>
      <c r="I8" s="232"/>
      <c r="J8" s="234"/>
      <c r="K8" s="245"/>
      <c r="L8" s="243"/>
    </row>
    <row r="9" spans="1:24" s="6" customFormat="1" ht="123.75" x14ac:dyDescent="0.2">
      <c r="A9" s="250" t="s">
        <v>53</v>
      </c>
      <c r="B9" s="247" t="s">
        <v>10</v>
      </c>
      <c r="C9" s="247" t="s">
        <v>54</v>
      </c>
      <c r="D9" s="28" t="s">
        <v>55</v>
      </c>
      <c r="E9" s="21" t="s">
        <v>165</v>
      </c>
      <c r="F9" s="22">
        <v>0</v>
      </c>
      <c r="G9" s="22"/>
      <c r="H9" s="20"/>
      <c r="I9" s="23">
        <v>0</v>
      </c>
      <c r="J9" s="43"/>
      <c r="K9" s="205"/>
      <c r="L9" s="37"/>
    </row>
    <row r="10" spans="1:24" s="6" customFormat="1" ht="123.75" x14ac:dyDescent="0.2">
      <c r="A10" s="251"/>
      <c r="B10" s="248"/>
      <c r="C10" s="249"/>
      <c r="D10" s="28" t="s">
        <v>55</v>
      </c>
      <c r="E10" s="21" t="s">
        <v>166</v>
      </c>
      <c r="F10" s="22">
        <v>0</v>
      </c>
      <c r="G10" s="22"/>
      <c r="H10" s="20"/>
      <c r="I10" s="23">
        <v>0</v>
      </c>
      <c r="J10" s="43"/>
      <c r="K10" s="205"/>
      <c r="L10" s="37"/>
    </row>
    <row r="11" spans="1:24" s="164" customFormat="1" ht="78.75" x14ac:dyDescent="0.2">
      <c r="A11" s="26" t="s">
        <v>298</v>
      </c>
      <c r="B11" s="248"/>
      <c r="C11" s="20" t="s">
        <v>299</v>
      </c>
      <c r="D11" s="28" t="s">
        <v>300</v>
      </c>
      <c r="E11" s="21" t="s">
        <v>301</v>
      </c>
      <c r="F11" s="22">
        <v>0</v>
      </c>
      <c r="G11" s="22"/>
      <c r="H11" s="20"/>
      <c r="I11" s="163">
        <v>0</v>
      </c>
      <c r="J11" s="43"/>
      <c r="K11" s="123"/>
      <c r="L11" s="37"/>
    </row>
    <row r="12" spans="1:24" s="164" customFormat="1" ht="56.25" x14ac:dyDescent="0.2">
      <c r="A12" s="26" t="s">
        <v>304</v>
      </c>
      <c r="B12" s="249"/>
      <c r="C12" s="20" t="s">
        <v>305</v>
      </c>
      <c r="D12" s="28" t="s">
        <v>306</v>
      </c>
      <c r="E12" s="21" t="s">
        <v>307</v>
      </c>
      <c r="F12" s="22">
        <v>0</v>
      </c>
      <c r="G12" s="22"/>
      <c r="H12" s="20"/>
      <c r="I12" s="163"/>
      <c r="J12" s="43"/>
      <c r="K12" s="123"/>
      <c r="L12" s="37"/>
    </row>
    <row r="13" spans="1:24" s="7" customFormat="1" ht="15.75" customHeight="1" thickBot="1" x14ac:dyDescent="0.25">
      <c r="A13" s="252" t="s">
        <v>0</v>
      </c>
      <c r="B13" s="253"/>
      <c r="C13" s="253"/>
      <c r="D13" s="253"/>
      <c r="E13" s="253"/>
      <c r="F13" s="253"/>
      <c r="G13" s="253"/>
      <c r="H13" s="24">
        <f>SUM(H9:H10)</f>
        <v>0</v>
      </c>
      <c r="I13" s="25">
        <f>SUM(I9:I10)</f>
        <v>0</v>
      </c>
      <c r="J13" s="29"/>
      <c r="K13" s="29"/>
      <c r="L13" s="30"/>
    </row>
    <row r="14" spans="1:24" s="1" customFormat="1" ht="12.75" thickTop="1" x14ac:dyDescent="0.2"/>
    <row r="15" spans="1:24" s="1" customFormat="1" ht="25.5" customHeight="1" x14ac:dyDescent="0.2">
      <c r="C15" s="8"/>
      <c r="D15" s="8"/>
      <c r="E15" s="8"/>
      <c r="F15" s="8"/>
      <c r="G15" s="8"/>
      <c r="H15" s="8"/>
      <c r="I15" s="12"/>
      <c r="J15" s="12"/>
      <c r="K15" s="9"/>
      <c r="L15" s="9"/>
      <c r="M15" s="9"/>
      <c r="N15" s="9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25.5" customHeight="1" x14ac:dyDescent="0.2">
      <c r="C16" s="11"/>
      <c r="D16" s="11"/>
      <c r="E16" s="11"/>
      <c r="F16" s="13"/>
      <c r="G16" s="13"/>
      <c r="H16" s="11"/>
      <c r="I16" s="16"/>
      <c r="J16" s="16"/>
      <c r="K16" s="15"/>
      <c r="L16" s="15"/>
      <c r="M16" s="15"/>
      <c r="N16" s="1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3:24" s="1" customFormat="1" ht="19.5" customHeight="1" x14ac:dyDescent="0.2">
      <c r="C17" s="11"/>
      <c r="D17" s="11"/>
      <c r="E17" s="11"/>
      <c r="F17" s="13"/>
      <c r="G17" s="13"/>
      <c r="H17" s="11"/>
      <c r="I17" s="16"/>
      <c r="J17" s="16"/>
      <c r="K17" s="15"/>
      <c r="L17" s="15"/>
      <c r="M17" s="15"/>
      <c r="N17" s="1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3:24" s="1" customFormat="1" ht="19.5" customHeight="1" x14ac:dyDescent="0.2">
      <c r="C18" s="11"/>
      <c r="D18" s="11"/>
      <c r="E18" s="11"/>
      <c r="F18" s="14"/>
      <c r="G18" s="14"/>
      <c r="H18" s="11"/>
      <c r="I18" s="16"/>
      <c r="J18" s="16"/>
      <c r="K18" s="10"/>
      <c r="L18" s="10"/>
      <c r="M18" s="10"/>
      <c r="N18" s="10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3:24" s="1" customFormat="1" x14ac:dyDescent="0.2">
      <c r="K19" s="4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</sheetData>
  <mergeCells count="20">
    <mergeCell ref="A1:B3"/>
    <mergeCell ref="C1:J1"/>
    <mergeCell ref="D7:D8"/>
    <mergeCell ref="L7:L8"/>
    <mergeCell ref="A13:G13"/>
    <mergeCell ref="C9:C10"/>
    <mergeCell ref="E7:E8"/>
    <mergeCell ref="F7:F8"/>
    <mergeCell ref="G7:G8"/>
    <mergeCell ref="H7:H8"/>
    <mergeCell ref="K7:K8"/>
    <mergeCell ref="K1:K4"/>
    <mergeCell ref="A7:A8"/>
    <mergeCell ref="B7:B8"/>
    <mergeCell ref="C7:C8"/>
    <mergeCell ref="B9:B12"/>
    <mergeCell ref="I7:I8"/>
    <mergeCell ref="J7:J8"/>
    <mergeCell ref="A9:A10"/>
    <mergeCell ref="D4:E4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4"/>
  <sheetViews>
    <sheetView topLeftCell="B4" workbookViewId="0">
      <selection activeCell="D11" sqref="D11:H11"/>
    </sheetView>
  </sheetViews>
  <sheetFormatPr baseColWidth="10" defaultColWidth="7.5703125" defaultRowHeight="12" x14ac:dyDescent="0.2"/>
  <cols>
    <col min="1" max="1" width="10" style="2" customWidth="1"/>
    <col min="2" max="2" width="8.85546875" style="2" customWidth="1"/>
    <col min="3" max="3" width="16.5703125" style="2" customWidth="1"/>
    <col min="4" max="4" width="16.42578125" style="2" customWidth="1"/>
    <col min="5" max="5" width="24.28515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6" style="2" customWidth="1"/>
    <col min="10" max="10" width="12.42578125" style="2" customWidth="1"/>
    <col min="11" max="11" width="20.5703125" style="2" customWidth="1"/>
    <col min="12" max="12" width="19.85546875" style="2" customWidth="1"/>
    <col min="13" max="13" width="14.7109375" style="2" customWidth="1"/>
    <col min="14" max="16384" width="7.5703125" style="2"/>
  </cols>
  <sheetData>
    <row r="1" spans="1:24" ht="33.75" customHeight="1" x14ac:dyDescent="0.2">
      <c r="A1" s="228"/>
      <c r="B1" s="228"/>
      <c r="C1" s="241" t="s">
        <v>21</v>
      </c>
      <c r="D1" s="241"/>
      <c r="E1" s="241"/>
      <c r="F1" s="241"/>
      <c r="G1" s="241"/>
      <c r="H1" s="241"/>
      <c r="I1" s="241"/>
      <c r="J1" s="241"/>
      <c r="K1" s="228"/>
    </row>
    <row r="2" spans="1:24" ht="12.75" customHeight="1" x14ac:dyDescent="0.2">
      <c r="A2" s="228"/>
      <c r="B2" s="228"/>
      <c r="C2" s="3"/>
      <c r="D2" s="3"/>
      <c r="G2" s="3"/>
      <c r="K2" s="228"/>
    </row>
    <row r="3" spans="1:24" ht="20.25" customHeight="1" x14ac:dyDescent="0.2">
      <c r="A3" s="228"/>
      <c r="B3" s="228"/>
      <c r="K3" s="228"/>
    </row>
    <row r="4" spans="1:24" ht="12.75" customHeight="1" thickBot="1" x14ac:dyDescent="0.25">
      <c r="C4" s="3" t="s">
        <v>2</v>
      </c>
      <c r="D4" s="246"/>
      <c r="E4" s="246"/>
      <c r="F4" s="3" t="s">
        <v>22</v>
      </c>
      <c r="G4" s="33"/>
      <c r="K4" s="228"/>
    </row>
    <row r="5" spans="1:24" ht="12.75" customHeight="1" thickTop="1" x14ac:dyDescent="0.2">
      <c r="C5" s="3"/>
      <c r="D5" s="263"/>
      <c r="E5" s="263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164" customFormat="1" ht="24.75" customHeight="1" thickTop="1" x14ac:dyDescent="0.2">
      <c r="A7" s="224" t="s">
        <v>5</v>
      </c>
      <c r="B7" s="226" t="s">
        <v>57</v>
      </c>
      <c r="C7" s="226" t="s">
        <v>48</v>
      </c>
      <c r="D7" s="226" t="s">
        <v>3</v>
      </c>
      <c r="E7" s="233" t="s">
        <v>23</v>
      </c>
      <c r="F7" s="226" t="s">
        <v>7</v>
      </c>
      <c r="G7" s="226" t="s">
        <v>8</v>
      </c>
      <c r="H7" s="226" t="s">
        <v>6</v>
      </c>
      <c r="I7" s="261" t="s">
        <v>167</v>
      </c>
      <c r="J7" s="226" t="s">
        <v>4</v>
      </c>
      <c r="K7" s="233" t="s">
        <v>17</v>
      </c>
      <c r="L7" s="244" t="s">
        <v>13</v>
      </c>
      <c r="M7" s="242" t="s">
        <v>1</v>
      </c>
    </row>
    <row r="8" spans="1:24" s="164" customFormat="1" ht="24.75" customHeight="1" x14ac:dyDescent="0.2">
      <c r="A8" s="264"/>
      <c r="B8" s="227"/>
      <c r="C8" s="227"/>
      <c r="D8" s="227"/>
      <c r="E8" s="234"/>
      <c r="F8" s="227"/>
      <c r="G8" s="227"/>
      <c r="H8" s="227"/>
      <c r="I8" s="262"/>
      <c r="J8" s="227"/>
      <c r="K8" s="234"/>
      <c r="L8" s="260"/>
      <c r="M8" s="243"/>
    </row>
    <row r="9" spans="1:24" s="160" customFormat="1" ht="78.75" customHeight="1" x14ac:dyDescent="0.2">
      <c r="A9" s="155" t="s">
        <v>291</v>
      </c>
      <c r="B9" s="247" t="s">
        <v>10</v>
      </c>
      <c r="C9" s="247" t="s">
        <v>43</v>
      </c>
      <c r="D9" s="156" t="s">
        <v>292</v>
      </c>
      <c r="E9" s="208" t="s">
        <v>293</v>
      </c>
      <c r="F9" s="157"/>
      <c r="G9" s="157"/>
      <c r="H9" s="158">
        <v>1</v>
      </c>
      <c r="I9" s="162"/>
      <c r="J9" s="162"/>
      <c r="K9" s="254"/>
      <c r="L9" s="229"/>
      <c r="M9" s="257"/>
    </row>
    <row r="10" spans="1:24" s="160" customFormat="1" ht="22.5" customHeight="1" x14ac:dyDescent="0.2">
      <c r="A10" s="155" t="s">
        <v>294</v>
      </c>
      <c r="B10" s="248"/>
      <c r="C10" s="248"/>
      <c r="D10" s="156" t="s">
        <v>295</v>
      </c>
      <c r="E10" s="156" t="s">
        <v>295</v>
      </c>
      <c r="F10" s="157"/>
      <c r="G10" s="157"/>
      <c r="H10" s="158">
        <v>1</v>
      </c>
      <c r="I10" s="209"/>
      <c r="J10" s="159"/>
      <c r="K10" s="255"/>
      <c r="L10" s="230"/>
      <c r="M10" s="258"/>
    </row>
    <row r="11" spans="1:24" s="160" customFormat="1" ht="37.5" customHeight="1" x14ac:dyDescent="0.2">
      <c r="A11" s="155" t="s">
        <v>296</v>
      </c>
      <c r="B11" s="249"/>
      <c r="C11" s="249"/>
      <c r="D11" s="156" t="s">
        <v>297</v>
      </c>
      <c r="E11" s="156" t="s">
        <v>297</v>
      </c>
      <c r="F11" s="157"/>
      <c r="G11" s="157"/>
      <c r="H11" s="158">
        <v>1</v>
      </c>
      <c r="I11" s="159"/>
      <c r="J11" s="159"/>
      <c r="K11" s="256"/>
      <c r="L11" s="230"/>
      <c r="M11" s="259"/>
    </row>
    <row r="12" spans="1:24" s="3" customFormat="1" ht="15.75" customHeight="1" thickBot="1" x14ac:dyDescent="0.25">
      <c r="A12" s="252" t="s">
        <v>0</v>
      </c>
      <c r="B12" s="253"/>
      <c r="C12" s="253"/>
      <c r="D12" s="253"/>
      <c r="E12" s="253"/>
      <c r="F12" s="253"/>
      <c r="G12" s="253"/>
      <c r="H12" s="24">
        <f>SUM(H9:H11)</f>
        <v>3</v>
      </c>
      <c r="I12" s="210">
        <f>SUM(I9:I11)</f>
        <v>0</v>
      </c>
      <c r="J12" s="211">
        <f>SUM(J9:J11)</f>
        <v>0</v>
      </c>
      <c r="K12" s="211"/>
      <c r="L12" s="212"/>
      <c r="M12" s="213"/>
    </row>
    <row r="13" spans="1:24" s="1" customFormat="1" ht="25.5" customHeight="1" thickTop="1" x14ac:dyDescent="0.2">
      <c r="C13" s="8"/>
      <c r="D13" s="8"/>
      <c r="E13" s="8"/>
      <c r="F13" s="8"/>
      <c r="G13" s="8"/>
      <c r="H13" s="8"/>
      <c r="I13" s="214"/>
      <c r="J13" s="214"/>
      <c r="K13" s="215"/>
      <c r="L13" s="215"/>
      <c r="M13" s="215"/>
      <c r="N13" s="2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25.5" customHeight="1" x14ac:dyDescent="0.2">
      <c r="C14" s="216"/>
      <c r="D14" s="216"/>
      <c r="E14" s="216"/>
      <c r="F14" s="217"/>
      <c r="G14" s="217"/>
      <c r="H14" s="216"/>
      <c r="I14" s="218"/>
      <c r="J14" s="218"/>
      <c r="K14" s="219"/>
      <c r="L14" s="219"/>
      <c r="M14" s="219"/>
      <c r="N14" s="219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216"/>
      <c r="D15" s="216"/>
      <c r="E15" s="216"/>
      <c r="F15" s="217"/>
      <c r="G15" s="217"/>
      <c r="H15" s="216"/>
      <c r="I15" s="218"/>
      <c r="J15" s="218"/>
      <c r="K15" s="219"/>
      <c r="L15" s="219"/>
      <c r="M15" s="219"/>
      <c r="N15" s="219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216"/>
      <c r="D16" s="216"/>
      <c r="E16" s="216"/>
      <c r="F16" s="220"/>
      <c r="G16" s="220"/>
      <c r="H16" s="216"/>
      <c r="I16" s="218"/>
      <c r="J16" s="218"/>
      <c r="K16" s="221"/>
      <c r="L16" s="221"/>
      <c r="M16" s="221"/>
      <c r="N16" s="221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0:24" s="1" customFormat="1" ht="12.75" x14ac:dyDescent="0.2">
      <c r="J17" s="218"/>
      <c r="K17" s="4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0:24" ht="12.75" x14ac:dyDescent="0.2">
      <c r="J18" s="218"/>
    </row>
    <row r="19" spans="10:24" ht="12.75" x14ac:dyDescent="0.2">
      <c r="J19" s="218"/>
    </row>
    <row r="20" spans="10:24" x14ac:dyDescent="0.2">
      <c r="J20" s="1"/>
    </row>
    <row r="38" spans="9:9" x14ac:dyDescent="0.2">
      <c r="I38" s="120"/>
    </row>
    <row r="39" spans="9:9" x14ac:dyDescent="0.2">
      <c r="I39" s="120"/>
    </row>
    <row r="40" spans="9:9" x14ac:dyDescent="0.2">
      <c r="I40" s="120"/>
    </row>
    <row r="41" spans="9:9" x14ac:dyDescent="0.2">
      <c r="I41" s="120"/>
    </row>
    <row r="42" spans="9:9" x14ac:dyDescent="0.2">
      <c r="I42" s="120"/>
    </row>
    <row r="43" spans="9:9" x14ac:dyDescent="0.2">
      <c r="I43" s="120"/>
    </row>
    <row r="44" spans="9:9" x14ac:dyDescent="0.2">
      <c r="I44" s="120"/>
    </row>
    <row r="45" spans="9:9" x14ac:dyDescent="0.2">
      <c r="I45" s="120"/>
    </row>
    <row r="46" spans="9:9" x14ac:dyDescent="0.2">
      <c r="I46" s="120"/>
    </row>
    <row r="47" spans="9:9" x14ac:dyDescent="0.2">
      <c r="I47" s="120"/>
    </row>
    <row r="48" spans="9:9" x14ac:dyDescent="0.2">
      <c r="I48" s="120"/>
    </row>
    <row r="49" spans="9:9" x14ac:dyDescent="0.2">
      <c r="I49" s="120"/>
    </row>
    <row r="50" spans="9:9" x14ac:dyDescent="0.2">
      <c r="I50" s="120"/>
    </row>
    <row r="51" spans="9:9" x14ac:dyDescent="0.2">
      <c r="I51" s="120"/>
    </row>
    <row r="52" spans="9:9" x14ac:dyDescent="0.2">
      <c r="I52" s="120"/>
    </row>
    <row r="53" spans="9:9" x14ac:dyDescent="0.2">
      <c r="I53" s="120"/>
    </row>
    <row r="54" spans="9:9" x14ac:dyDescent="0.2">
      <c r="I54" s="120"/>
    </row>
  </sheetData>
  <mergeCells count="24">
    <mergeCell ref="A1:B3"/>
    <mergeCell ref="C1:J1"/>
    <mergeCell ref="K1:K4"/>
    <mergeCell ref="D4:E4"/>
    <mergeCell ref="D5:E5"/>
    <mergeCell ref="A7:A8"/>
    <mergeCell ref="D7:D8"/>
    <mergeCell ref="E7:E8"/>
    <mergeCell ref="A12:G12"/>
    <mergeCell ref="L7:L8"/>
    <mergeCell ref="H7:H8"/>
    <mergeCell ref="I7:I8"/>
    <mergeCell ref="J7:J8"/>
    <mergeCell ref="K7:K8"/>
    <mergeCell ref="M7:M8"/>
    <mergeCell ref="B9:B11"/>
    <mergeCell ref="C9:C11"/>
    <mergeCell ref="K9:K11"/>
    <mergeCell ref="L9:L11"/>
    <mergeCell ref="M9:M11"/>
    <mergeCell ref="F7:F8"/>
    <mergeCell ref="G7:G8"/>
    <mergeCell ref="B7:B8"/>
    <mergeCell ref="C7:C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7"/>
  <sheetViews>
    <sheetView topLeftCell="C1" workbookViewId="0">
      <selection activeCell="H11" sqref="H11"/>
    </sheetView>
  </sheetViews>
  <sheetFormatPr baseColWidth="10" defaultColWidth="7.5703125" defaultRowHeight="12" x14ac:dyDescent="0.2"/>
  <cols>
    <col min="1" max="1" width="9.42578125" style="167" customWidth="1"/>
    <col min="2" max="2" width="8.85546875" style="167" customWidth="1"/>
    <col min="3" max="3" width="19.85546875" style="167" customWidth="1"/>
    <col min="4" max="4" width="16.42578125" style="167" customWidth="1"/>
    <col min="5" max="5" width="26.140625" style="167" customWidth="1"/>
    <col min="6" max="6" width="13.7109375" style="167" customWidth="1"/>
    <col min="7" max="7" width="15.28515625" style="167" customWidth="1"/>
    <col min="8" max="8" width="8.85546875" style="167" bestFit="1" customWidth="1"/>
    <col min="9" max="9" width="13.5703125" style="167" customWidth="1"/>
    <col min="10" max="10" width="19.28515625" style="167" customWidth="1"/>
    <col min="11" max="11" width="15.140625" style="167" customWidth="1"/>
    <col min="12" max="12" width="20.5703125" style="167" customWidth="1"/>
    <col min="13" max="13" width="19.85546875" style="167" customWidth="1"/>
    <col min="14" max="16384" width="7.5703125" style="167"/>
  </cols>
  <sheetData>
    <row r="1" spans="1:25" ht="33.75" customHeight="1" x14ac:dyDescent="0.2">
      <c r="A1" s="279"/>
      <c r="B1" s="279"/>
      <c r="C1" s="280" t="s">
        <v>21</v>
      </c>
      <c r="D1" s="280"/>
      <c r="E1" s="280"/>
      <c r="F1" s="280"/>
      <c r="G1" s="280"/>
      <c r="H1" s="280"/>
      <c r="I1" s="280"/>
      <c r="J1" s="280"/>
      <c r="K1" s="280"/>
      <c r="L1" s="279"/>
    </row>
    <row r="2" spans="1:25" ht="12.75" customHeight="1" x14ac:dyDescent="0.2">
      <c r="A2" s="279"/>
      <c r="B2" s="279"/>
      <c r="C2" s="168"/>
      <c r="D2" s="168"/>
      <c r="G2" s="168"/>
      <c r="L2" s="279"/>
    </row>
    <row r="3" spans="1:25" ht="20.25" customHeight="1" x14ac:dyDescent="0.2">
      <c r="A3" s="279"/>
      <c r="B3" s="279"/>
      <c r="L3" s="279"/>
    </row>
    <row r="4" spans="1:25" ht="12.75" customHeight="1" thickBot="1" x14ac:dyDescent="0.25">
      <c r="C4" s="168" t="s">
        <v>2</v>
      </c>
      <c r="D4" s="281"/>
      <c r="E4" s="281"/>
      <c r="G4" s="168" t="s">
        <v>22</v>
      </c>
      <c r="H4" s="171"/>
      <c r="L4" s="279"/>
    </row>
    <row r="5" spans="1:25" ht="12.75" customHeight="1" thickTop="1" x14ac:dyDescent="0.2">
      <c r="C5" s="168"/>
      <c r="D5" s="170"/>
      <c r="F5" s="168"/>
      <c r="G5" s="170"/>
      <c r="L5" s="166"/>
    </row>
    <row r="6" spans="1:25" ht="12.75" customHeight="1" thickBot="1" x14ac:dyDescent="0.25">
      <c r="C6" s="168"/>
      <c r="D6" s="168"/>
      <c r="G6" s="168"/>
    </row>
    <row r="7" spans="1:25" s="160" customFormat="1" ht="24.75" customHeight="1" thickTop="1" x14ac:dyDescent="0.2">
      <c r="A7" s="282" t="s">
        <v>5</v>
      </c>
      <c r="B7" s="273" t="s">
        <v>57</v>
      </c>
      <c r="C7" s="273" t="s">
        <v>48</v>
      </c>
      <c r="D7" s="273" t="s">
        <v>59</v>
      </c>
      <c r="E7" s="275" t="s">
        <v>23</v>
      </c>
      <c r="F7" s="273" t="s">
        <v>7</v>
      </c>
      <c r="G7" s="273" t="s">
        <v>8</v>
      </c>
      <c r="H7" s="273" t="s">
        <v>6</v>
      </c>
      <c r="I7" s="275" t="s">
        <v>283</v>
      </c>
      <c r="J7" s="273" t="s">
        <v>4</v>
      </c>
      <c r="K7" s="275" t="s">
        <v>17</v>
      </c>
      <c r="L7" s="277" t="s">
        <v>13</v>
      </c>
      <c r="M7" s="265" t="s">
        <v>1</v>
      </c>
    </row>
    <row r="8" spans="1:25" s="160" customFormat="1" ht="24.75" customHeight="1" x14ac:dyDescent="0.2">
      <c r="A8" s="283"/>
      <c r="B8" s="274"/>
      <c r="C8" s="274"/>
      <c r="D8" s="274"/>
      <c r="E8" s="276"/>
      <c r="F8" s="274"/>
      <c r="G8" s="274"/>
      <c r="H8" s="274"/>
      <c r="I8" s="276"/>
      <c r="J8" s="274"/>
      <c r="K8" s="276"/>
      <c r="L8" s="278"/>
      <c r="M8" s="266"/>
    </row>
    <row r="9" spans="1:25" s="160" customFormat="1" ht="45" x14ac:dyDescent="0.2">
      <c r="A9" s="155" t="s">
        <v>284</v>
      </c>
      <c r="B9" s="204" t="s">
        <v>10</v>
      </c>
      <c r="C9" s="204" t="s">
        <v>285</v>
      </c>
      <c r="D9" s="203" t="s">
        <v>286</v>
      </c>
      <c r="E9" s="156" t="s">
        <v>287</v>
      </c>
      <c r="F9" s="157"/>
      <c r="G9" s="157"/>
      <c r="H9" s="161">
        <v>4</v>
      </c>
      <c r="I9" s="162"/>
      <c r="J9" s="162"/>
      <c r="K9" s="267"/>
      <c r="L9" s="269"/>
      <c r="M9" s="206"/>
    </row>
    <row r="10" spans="1:25" s="160" customFormat="1" ht="33.75" x14ac:dyDescent="0.2">
      <c r="A10" s="155" t="s">
        <v>288</v>
      </c>
      <c r="B10" s="204" t="s">
        <v>10</v>
      </c>
      <c r="C10" s="204" t="s">
        <v>285</v>
      </c>
      <c r="D10" s="203" t="s">
        <v>289</v>
      </c>
      <c r="E10" s="156" t="s">
        <v>290</v>
      </c>
      <c r="F10" s="157"/>
      <c r="G10" s="157"/>
      <c r="H10" s="161">
        <v>4</v>
      </c>
      <c r="I10" s="162"/>
      <c r="J10" s="162"/>
      <c r="K10" s="268"/>
      <c r="L10" s="270"/>
      <c r="M10" s="206"/>
    </row>
    <row r="11" spans="1:25" s="168" customFormat="1" ht="15.75" customHeight="1" thickBot="1" x14ac:dyDescent="0.25">
      <c r="A11" s="271" t="s">
        <v>0</v>
      </c>
      <c r="B11" s="272"/>
      <c r="C11" s="272"/>
      <c r="D11" s="272"/>
      <c r="E11" s="272"/>
      <c r="F11" s="272"/>
      <c r="G11" s="272"/>
      <c r="H11" s="172">
        <f>SUM(H9:H10)</f>
        <v>8</v>
      </c>
      <c r="I11" s="207">
        <f>SUM(I9:I10)</f>
        <v>0</v>
      </c>
      <c r="J11" s="173">
        <f>SUM(J9:J10)</f>
        <v>0</v>
      </c>
      <c r="K11" s="174"/>
      <c r="L11" s="174"/>
      <c r="M11" s="175"/>
    </row>
    <row r="12" spans="1:25" s="169" customFormat="1" ht="12.75" thickTop="1" x14ac:dyDescent="0.2"/>
    <row r="13" spans="1:25" s="169" customFormat="1" ht="25.5" customHeight="1" x14ac:dyDescent="0.2">
      <c r="C13" s="176"/>
      <c r="D13" s="176"/>
      <c r="E13" s="176"/>
      <c r="F13" s="176"/>
      <c r="G13" s="176"/>
      <c r="H13" s="176"/>
      <c r="I13" s="176"/>
      <c r="J13" s="177"/>
      <c r="K13" s="177"/>
      <c r="L13" s="178"/>
      <c r="M13" s="178"/>
      <c r="N13" s="178"/>
      <c r="O13" s="178"/>
      <c r="P13" s="179"/>
      <c r="Q13" s="179"/>
      <c r="R13" s="179"/>
      <c r="S13" s="179"/>
      <c r="T13" s="179"/>
      <c r="U13" s="179"/>
      <c r="V13" s="179"/>
      <c r="W13" s="179"/>
      <c r="X13" s="179"/>
      <c r="Y13" s="179"/>
    </row>
    <row r="14" spans="1:25" s="169" customFormat="1" ht="25.5" customHeight="1" x14ac:dyDescent="0.2">
      <c r="C14" s="180"/>
      <c r="D14" s="180"/>
      <c r="E14" s="180"/>
      <c r="F14" s="181"/>
      <c r="G14" s="181"/>
      <c r="H14" s="180"/>
      <c r="I14" s="180"/>
      <c r="J14" s="182"/>
      <c r="K14" s="182"/>
      <c r="L14" s="183"/>
      <c r="M14" s="183"/>
      <c r="N14" s="183"/>
      <c r="O14" s="183"/>
      <c r="P14" s="179"/>
      <c r="Q14" s="179"/>
      <c r="R14" s="179"/>
      <c r="S14" s="179"/>
      <c r="T14" s="179"/>
      <c r="U14" s="179"/>
      <c r="V14" s="179"/>
      <c r="W14" s="179"/>
      <c r="X14" s="179"/>
      <c r="Y14" s="179"/>
    </row>
    <row r="15" spans="1:25" s="169" customFormat="1" ht="19.5" customHeight="1" x14ac:dyDescent="0.2">
      <c r="C15" s="180"/>
      <c r="D15" s="180"/>
      <c r="E15" s="180"/>
      <c r="F15" s="181"/>
      <c r="G15" s="181"/>
      <c r="H15" s="180"/>
      <c r="I15" s="180"/>
      <c r="J15" s="182"/>
      <c r="K15" s="182"/>
      <c r="L15" s="183"/>
      <c r="M15" s="183"/>
      <c r="N15" s="183"/>
      <c r="O15" s="183"/>
      <c r="P15" s="179"/>
      <c r="Q15" s="179"/>
      <c r="R15" s="179"/>
      <c r="S15" s="179"/>
      <c r="T15" s="179"/>
      <c r="U15" s="179"/>
      <c r="V15" s="179"/>
      <c r="W15" s="179"/>
      <c r="X15" s="179"/>
      <c r="Y15" s="179"/>
    </row>
    <row r="16" spans="1:25" s="169" customFormat="1" ht="19.5" customHeight="1" x14ac:dyDescent="0.2">
      <c r="C16" s="180"/>
      <c r="D16" s="180"/>
      <c r="E16" s="180"/>
      <c r="F16" s="184"/>
      <c r="G16" s="184"/>
      <c r="H16" s="180"/>
      <c r="I16" s="180"/>
      <c r="J16" s="182"/>
      <c r="K16" s="182"/>
      <c r="L16" s="185"/>
      <c r="M16" s="185"/>
      <c r="N16" s="185"/>
      <c r="O16" s="185"/>
      <c r="P16" s="179"/>
      <c r="Q16" s="179"/>
      <c r="R16" s="179"/>
      <c r="S16" s="179"/>
      <c r="T16" s="179"/>
      <c r="U16" s="179"/>
      <c r="V16" s="179"/>
      <c r="W16" s="179"/>
      <c r="X16" s="179"/>
      <c r="Y16" s="179"/>
    </row>
    <row r="17" spans="12:25" s="169" customFormat="1" x14ac:dyDescent="0.2">
      <c r="L17" s="186"/>
      <c r="M17" s="179"/>
      <c r="N17" s="179"/>
      <c r="O17" s="179"/>
      <c r="P17" s="179"/>
      <c r="Q17" s="179"/>
      <c r="R17" s="179"/>
      <c r="S17" s="179"/>
      <c r="T17" s="179"/>
      <c r="U17" s="179"/>
      <c r="V17" s="179"/>
      <c r="W17" s="179"/>
      <c r="X17" s="179"/>
      <c r="Y17" s="179"/>
    </row>
  </sheetData>
  <mergeCells count="20">
    <mergeCell ref="A1:B3"/>
    <mergeCell ref="C1:K1"/>
    <mergeCell ref="L1:L4"/>
    <mergeCell ref="D4:E4"/>
    <mergeCell ref="A7:A8"/>
    <mergeCell ref="B7:B8"/>
    <mergeCell ref="C7:C8"/>
    <mergeCell ref="D7:D8"/>
    <mergeCell ref="E7:E8"/>
    <mergeCell ref="F7:F8"/>
    <mergeCell ref="M7:M8"/>
    <mergeCell ref="K9:K10"/>
    <mergeCell ref="L9:L10"/>
    <mergeCell ref="A11:G11"/>
    <mergeCell ref="G7:G8"/>
    <mergeCell ref="H7:H8"/>
    <mergeCell ref="I7:I8"/>
    <mergeCell ref="J7:J8"/>
    <mergeCell ref="K7:K8"/>
    <mergeCell ref="L7:L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2"/>
  <sheetViews>
    <sheetView topLeftCell="E5" workbookViewId="0">
      <selection activeCell="H16" sqref="H16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2.5703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5.1406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12" ht="33.75" customHeight="1" x14ac:dyDescent="0.2">
      <c r="A1" s="228"/>
      <c r="B1" s="228"/>
      <c r="C1" s="241" t="s">
        <v>21</v>
      </c>
      <c r="D1" s="241"/>
      <c r="E1" s="241"/>
      <c r="F1" s="241"/>
      <c r="G1" s="241"/>
      <c r="H1" s="241"/>
      <c r="I1" s="241"/>
      <c r="J1" s="241"/>
      <c r="K1" s="228"/>
    </row>
    <row r="2" spans="1:12" ht="12.75" customHeight="1" x14ac:dyDescent="0.2">
      <c r="A2" s="228"/>
      <c r="B2" s="228"/>
      <c r="C2" s="3"/>
      <c r="D2" s="3"/>
      <c r="G2" s="3"/>
      <c r="K2" s="228"/>
    </row>
    <row r="3" spans="1:12" ht="20.25" customHeight="1" x14ac:dyDescent="0.2">
      <c r="A3" s="228"/>
      <c r="B3" s="228"/>
      <c r="K3" s="228"/>
    </row>
    <row r="4" spans="1:12" ht="12.75" customHeight="1" thickBot="1" x14ac:dyDescent="0.25">
      <c r="C4" s="3" t="s">
        <v>2</v>
      </c>
      <c r="D4" s="246"/>
      <c r="E4" s="246"/>
      <c r="F4" s="3" t="s">
        <v>22</v>
      </c>
      <c r="G4" s="33"/>
      <c r="K4" s="228"/>
    </row>
    <row r="5" spans="1:12" ht="12.75" customHeight="1" thickTop="1" x14ac:dyDescent="0.2">
      <c r="C5" s="3"/>
      <c r="D5" s="263"/>
      <c r="E5" s="263"/>
      <c r="F5" s="3"/>
      <c r="G5" s="32"/>
      <c r="K5" s="34"/>
    </row>
    <row r="6" spans="1:12" ht="12.75" customHeight="1" thickBot="1" x14ac:dyDescent="0.25">
      <c r="C6" s="3"/>
      <c r="D6" s="3"/>
      <c r="G6" s="3"/>
    </row>
    <row r="7" spans="1:12" s="6" customFormat="1" ht="24.75" customHeight="1" thickTop="1" x14ac:dyDescent="0.2">
      <c r="A7" s="224" t="s">
        <v>5</v>
      </c>
      <c r="B7" s="226" t="s">
        <v>57</v>
      </c>
      <c r="C7" s="226" t="s">
        <v>48</v>
      </c>
      <c r="D7" s="226" t="s">
        <v>3</v>
      </c>
      <c r="E7" s="233" t="s">
        <v>23</v>
      </c>
      <c r="F7" s="226" t="s">
        <v>7</v>
      </c>
      <c r="G7" s="226" t="s">
        <v>8</v>
      </c>
      <c r="H7" s="226" t="s">
        <v>6</v>
      </c>
      <c r="I7" s="226" t="s">
        <v>4</v>
      </c>
      <c r="J7" s="233" t="s">
        <v>17</v>
      </c>
      <c r="K7" s="244" t="s">
        <v>13</v>
      </c>
      <c r="L7" s="242" t="s">
        <v>1</v>
      </c>
    </row>
    <row r="8" spans="1:12" s="6" customFormat="1" ht="24.75" customHeight="1" x14ac:dyDescent="0.2">
      <c r="A8" s="225"/>
      <c r="B8" s="227"/>
      <c r="C8" s="232"/>
      <c r="D8" s="227"/>
      <c r="E8" s="234"/>
      <c r="F8" s="232"/>
      <c r="G8" s="227"/>
      <c r="H8" s="227"/>
      <c r="I8" s="232"/>
      <c r="J8" s="234"/>
      <c r="K8" s="245"/>
      <c r="L8" s="243"/>
    </row>
    <row r="9" spans="1:12" s="164" customFormat="1" ht="22.5" customHeight="1" x14ac:dyDescent="0.2">
      <c r="A9" s="26" t="s">
        <v>262</v>
      </c>
      <c r="B9" s="288" t="s">
        <v>10</v>
      </c>
      <c r="C9" s="288" t="s">
        <v>14</v>
      </c>
      <c r="D9" s="229" t="s">
        <v>56</v>
      </c>
      <c r="E9" s="21" t="s">
        <v>263</v>
      </c>
      <c r="F9" s="22"/>
      <c r="G9" s="22"/>
      <c r="H9" s="20">
        <v>1</v>
      </c>
      <c r="I9" s="163">
        <v>0</v>
      </c>
      <c r="J9" s="267"/>
      <c r="K9" s="229"/>
      <c r="L9" s="284"/>
    </row>
    <row r="10" spans="1:12" s="160" customFormat="1" ht="22.5" customHeight="1" x14ac:dyDescent="0.2">
      <c r="A10" s="155" t="s">
        <v>266</v>
      </c>
      <c r="B10" s="289"/>
      <c r="C10" s="289"/>
      <c r="D10" s="230"/>
      <c r="E10" s="156" t="s">
        <v>265</v>
      </c>
      <c r="F10" s="157"/>
      <c r="G10" s="157"/>
      <c r="H10" s="161">
        <v>1</v>
      </c>
      <c r="I10" s="162">
        <v>0</v>
      </c>
      <c r="J10" s="287"/>
      <c r="K10" s="230"/>
      <c r="L10" s="285"/>
    </row>
    <row r="11" spans="1:12" s="160" customFormat="1" ht="22.5" customHeight="1" x14ac:dyDescent="0.2">
      <c r="A11" s="155" t="s">
        <v>264</v>
      </c>
      <c r="B11" s="289"/>
      <c r="C11" s="289"/>
      <c r="D11" s="230"/>
      <c r="E11" s="156" t="s">
        <v>261</v>
      </c>
      <c r="F11" s="157"/>
      <c r="G11" s="157"/>
      <c r="H11" s="161">
        <v>0</v>
      </c>
      <c r="I11" s="162">
        <v>0</v>
      </c>
      <c r="J11" s="287"/>
      <c r="K11" s="230"/>
      <c r="L11" s="285"/>
    </row>
    <row r="12" spans="1:12" s="6" customFormat="1" ht="22.5" customHeight="1" x14ac:dyDescent="0.2">
      <c r="A12" s="26" t="s">
        <v>168</v>
      </c>
      <c r="B12" s="289"/>
      <c r="C12" s="289"/>
      <c r="D12" s="230"/>
      <c r="E12" s="21" t="s">
        <v>169</v>
      </c>
      <c r="F12" s="22"/>
      <c r="G12" s="22"/>
      <c r="H12" s="20">
        <v>0</v>
      </c>
      <c r="I12" s="23">
        <v>0</v>
      </c>
      <c r="J12" s="287"/>
      <c r="K12" s="230"/>
      <c r="L12" s="285"/>
    </row>
    <row r="13" spans="1:12" s="6" customFormat="1" ht="22.5" customHeight="1" x14ac:dyDescent="0.2">
      <c r="A13" s="26" t="s">
        <v>168</v>
      </c>
      <c r="B13" s="289"/>
      <c r="C13" s="289"/>
      <c r="D13" s="230"/>
      <c r="E13" s="21" t="s">
        <v>258</v>
      </c>
      <c r="F13" s="22"/>
      <c r="G13" s="22"/>
      <c r="H13" s="20">
        <v>0</v>
      </c>
      <c r="I13" s="23">
        <v>0</v>
      </c>
      <c r="J13" s="287"/>
      <c r="K13" s="230"/>
      <c r="L13" s="285"/>
    </row>
    <row r="14" spans="1:12" s="6" customFormat="1" ht="22.5" customHeight="1" x14ac:dyDescent="0.2">
      <c r="A14" s="26" t="s">
        <v>260</v>
      </c>
      <c r="B14" s="289"/>
      <c r="C14" s="289"/>
      <c r="D14" s="230"/>
      <c r="E14" s="21" t="s">
        <v>259</v>
      </c>
      <c r="F14" s="22"/>
      <c r="G14" s="22"/>
      <c r="H14" s="20">
        <v>0</v>
      </c>
      <c r="I14" s="23">
        <v>0</v>
      </c>
      <c r="J14" s="287"/>
      <c r="K14" s="230"/>
      <c r="L14" s="285"/>
    </row>
    <row r="15" spans="1:12" s="6" customFormat="1" ht="22.5" customHeight="1" x14ac:dyDescent="0.2">
      <c r="A15" s="26" t="s">
        <v>15</v>
      </c>
      <c r="B15" s="290"/>
      <c r="C15" s="290"/>
      <c r="D15" s="231"/>
      <c r="E15" s="21" t="s">
        <v>267</v>
      </c>
      <c r="F15" s="22"/>
      <c r="G15" s="22"/>
      <c r="H15" s="20">
        <v>0</v>
      </c>
      <c r="I15" s="23">
        <v>0</v>
      </c>
      <c r="J15" s="268"/>
      <c r="K15" s="231"/>
      <c r="L15" s="286"/>
    </row>
    <row r="16" spans="1:12" s="7" customFormat="1" ht="15.75" customHeight="1" thickBot="1" x14ac:dyDescent="0.25">
      <c r="A16" s="252" t="s">
        <v>0</v>
      </c>
      <c r="B16" s="253"/>
      <c r="C16" s="253"/>
      <c r="D16" s="253"/>
      <c r="E16" s="253"/>
      <c r="F16" s="253"/>
      <c r="G16" s="253"/>
      <c r="H16" s="24">
        <f>SUM(H9:H15)</f>
        <v>2</v>
      </c>
      <c r="I16" s="25">
        <f>SUM(I9:I15)</f>
        <v>0</v>
      </c>
      <c r="J16" s="29"/>
      <c r="K16" s="29"/>
      <c r="L16" s="30"/>
    </row>
    <row r="17" spans="3:24" s="1" customFormat="1" ht="12.75" thickTop="1" x14ac:dyDescent="0.2"/>
    <row r="18" spans="3:24" s="1" customFormat="1" ht="25.5" customHeight="1" x14ac:dyDescent="0.2">
      <c r="C18" s="8"/>
      <c r="D18" s="8"/>
      <c r="E18" s="8"/>
      <c r="F18" s="8"/>
      <c r="G18" s="8"/>
      <c r="H18" s="8"/>
      <c r="I18" s="12"/>
      <c r="J18" s="12"/>
      <c r="K18" s="9"/>
      <c r="L18" s="9"/>
      <c r="M18" s="9"/>
      <c r="N18" s="9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3:24" s="1" customFormat="1" ht="25.5" customHeight="1" x14ac:dyDescent="0.2">
      <c r="C19" s="11"/>
      <c r="D19" s="11"/>
      <c r="E19" s="11"/>
      <c r="F19" s="13"/>
      <c r="G19" s="13"/>
      <c r="H19" s="11"/>
      <c r="I19" s="16"/>
      <c r="J19" s="16"/>
      <c r="K19" s="15"/>
      <c r="L19" s="15"/>
      <c r="M19" s="15"/>
      <c r="N19" s="1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3:24" s="1" customFormat="1" ht="19.5" customHeight="1" x14ac:dyDescent="0.2">
      <c r="C20" s="11"/>
      <c r="D20" s="11"/>
      <c r="E20" s="11"/>
      <c r="F20" s="13"/>
      <c r="G20" s="13"/>
      <c r="H20" s="11"/>
      <c r="I20" s="16"/>
      <c r="J20" s="16"/>
      <c r="K20" s="15"/>
      <c r="L20" s="15"/>
      <c r="M20" s="15"/>
      <c r="N20" s="1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3:24" s="1" customFormat="1" ht="19.5" customHeight="1" x14ac:dyDescent="0.2">
      <c r="C21" s="11"/>
      <c r="D21" s="11"/>
      <c r="E21" s="11"/>
      <c r="F21" s="14"/>
      <c r="G21" s="14"/>
      <c r="H21" s="11"/>
      <c r="I21" s="16"/>
      <c r="J21" s="16"/>
      <c r="K21" s="10"/>
      <c r="L21" s="10"/>
      <c r="M21" s="10"/>
      <c r="N21" s="10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3:24" s="1" customFormat="1" x14ac:dyDescent="0.2">
      <c r="K22" s="4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</sheetData>
  <mergeCells count="24">
    <mergeCell ref="A16:G16"/>
    <mergeCell ref="G7:G8"/>
    <mergeCell ref="H7:H8"/>
    <mergeCell ref="I7:I8"/>
    <mergeCell ref="J7:J8"/>
    <mergeCell ref="K7:K8"/>
    <mergeCell ref="F7:F8"/>
    <mergeCell ref="A1:B3"/>
    <mergeCell ref="C1:J1"/>
    <mergeCell ref="K1:K4"/>
    <mergeCell ref="A7:A8"/>
    <mergeCell ref="B7:B8"/>
    <mergeCell ref="C7:C8"/>
    <mergeCell ref="D7:D8"/>
    <mergeCell ref="E7:E8"/>
    <mergeCell ref="L9:L15"/>
    <mergeCell ref="J9:J15"/>
    <mergeCell ref="D4:E4"/>
    <mergeCell ref="D5:E5"/>
    <mergeCell ref="C9:C15"/>
    <mergeCell ref="B9:B15"/>
    <mergeCell ref="D9:D15"/>
    <mergeCell ref="K9:K15"/>
    <mergeCell ref="L7:L8"/>
  </mergeCells>
  <printOptions horizontalCentered="1"/>
  <pageMargins left="0.6692913385826772" right="0.19685039370078741" top="0.41" bottom="0.38" header="0.31496062992125984" footer="0.2"/>
  <pageSetup paperSize="5" scale="75" orientation="landscape" cellComments="asDisplayed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3"/>
  <sheetViews>
    <sheetView topLeftCell="C66" zoomScaleNormal="100" workbookViewId="0">
      <selection activeCell="L72" sqref="L72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5" customWidth="1"/>
    <col min="13" max="14" width="15.42578125" style="2" customWidth="1"/>
    <col min="15" max="16384" width="7.5703125" style="2"/>
  </cols>
  <sheetData>
    <row r="1" spans="1:14" ht="33.75" customHeight="1" x14ac:dyDescent="0.2">
      <c r="A1" s="228"/>
      <c r="B1" s="228"/>
      <c r="C1" s="241" t="s">
        <v>21</v>
      </c>
      <c r="D1" s="241"/>
      <c r="E1" s="241"/>
      <c r="F1" s="241"/>
      <c r="G1" s="241"/>
      <c r="H1" s="241"/>
      <c r="I1" s="241"/>
      <c r="J1" s="241"/>
      <c r="K1" s="241"/>
      <c r="L1" s="241"/>
    </row>
    <row r="2" spans="1:14" ht="12.75" customHeight="1" x14ac:dyDescent="0.2">
      <c r="A2" s="228"/>
      <c r="B2" s="228"/>
      <c r="C2" s="3"/>
      <c r="D2" s="3"/>
      <c r="E2" s="3"/>
      <c r="H2" s="3"/>
    </row>
    <row r="3" spans="1:14" ht="20.25" customHeight="1" x14ac:dyDescent="0.2">
      <c r="A3" s="228"/>
      <c r="B3" s="228"/>
    </row>
    <row r="4" spans="1:14" ht="20.25" customHeight="1" x14ac:dyDescent="0.2">
      <c r="A4" s="34"/>
      <c r="B4" s="34"/>
    </row>
    <row r="5" spans="1:14" ht="12.75" customHeight="1" x14ac:dyDescent="0.2">
      <c r="C5" s="3" t="s">
        <v>2</v>
      </c>
      <c r="D5" s="300"/>
      <c r="E5" s="300"/>
      <c r="G5" s="1"/>
      <c r="H5" s="32"/>
    </row>
    <row r="6" spans="1:14" ht="12.75" customHeight="1" x14ac:dyDescent="0.2">
      <c r="C6" s="3"/>
      <c r="D6" s="32"/>
      <c r="E6" s="32"/>
      <c r="G6" s="3"/>
      <c r="H6" s="32"/>
    </row>
    <row r="7" spans="1:14" ht="12.75" customHeight="1" thickBot="1" x14ac:dyDescent="0.25">
      <c r="C7" s="3" t="s">
        <v>22</v>
      </c>
      <c r="D7" s="53"/>
      <c r="E7" s="32"/>
      <c r="G7" s="3"/>
      <c r="H7" s="32"/>
    </row>
    <row r="8" spans="1:14" ht="12.75" customHeight="1" thickTop="1" x14ac:dyDescent="0.2">
      <c r="C8" s="3"/>
      <c r="D8" s="52"/>
      <c r="E8" s="32"/>
      <c r="G8" s="3"/>
      <c r="H8" s="32"/>
    </row>
    <row r="9" spans="1:14" ht="12.75" customHeight="1" x14ac:dyDescent="0.2"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4" ht="12.75" customHeight="1" thickBot="1" x14ac:dyDescent="0.25">
      <c r="A10" s="3"/>
      <c r="C10" s="3"/>
      <c r="D10" s="3"/>
      <c r="E10" s="3"/>
      <c r="H10" s="3"/>
    </row>
    <row r="11" spans="1:14" s="1" customFormat="1" ht="36.75" customHeight="1" thickTop="1" thickBot="1" x14ac:dyDescent="0.25">
      <c r="A11" s="48" t="s">
        <v>57</v>
      </c>
      <c r="B11" s="112" t="s">
        <v>48</v>
      </c>
      <c r="C11" s="98" t="s">
        <v>5</v>
      </c>
      <c r="D11" s="98" t="s">
        <v>59</v>
      </c>
      <c r="E11" s="98" t="s">
        <v>3</v>
      </c>
      <c r="F11" s="101" t="s">
        <v>134</v>
      </c>
      <c r="G11" s="99" t="s">
        <v>24</v>
      </c>
      <c r="H11" s="98" t="s">
        <v>25</v>
      </c>
      <c r="I11" s="98" t="s">
        <v>45</v>
      </c>
      <c r="J11" s="99" t="s">
        <v>58</v>
      </c>
      <c r="K11" s="100" t="s">
        <v>46</v>
      </c>
      <c r="L11" s="102" t="s">
        <v>6</v>
      </c>
      <c r="M11" s="102" t="s">
        <v>302</v>
      </c>
      <c r="N11" s="102" t="s">
        <v>303</v>
      </c>
    </row>
    <row r="12" spans="1:14" ht="45.75" thickTop="1" x14ac:dyDescent="0.2">
      <c r="A12" s="297" t="s">
        <v>10</v>
      </c>
      <c r="B12" s="294" t="s">
        <v>12</v>
      </c>
      <c r="C12" s="153" t="s">
        <v>181</v>
      </c>
      <c r="D12" s="132" t="s">
        <v>136</v>
      </c>
      <c r="E12" s="133" t="s">
        <v>182</v>
      </c>
      <c r="F12" s="134" t="s">
        <v>27</v>
      </c>
      <c r="G12" s="135"/>
      <c r="H12" s="154"/>
      <c r="I12" s="135">
        <f>G12-H12</f>
        <v>0</v>
      </c>
      <c r="J12" s="135">
        <v>24</v>
      </c>
      <c r="K12" s="137">
        <f>H12+J12</f>
        <v>24</v>
      </c>
      <c r="L12" s="93">
        <v>10</v>
      </c>
      <c r="M12" s="138"/>
      <c r="N12" s="138"/>
    </row>
    <row r="13" spans="1:14" ht="22.5" x14ac:dyDescent="0.2">
      <c r="A13" s="298"/>
      <c r="B13" s="295"/>
      <c r="C13" s="141" t="s">
        <v>185</v>
      </c>
      <c r="D13" s="105" t="s">
        <v>137</v>
      </c>
      <c r="E13" s="106" t="s">
        <v>186</v>
      </c>
      <c r="F13" s="107" t="s">
        <v>26</v>
      </c>
      <c r="G13" s="108"/>
      <c r="H13" s="109"/>
      <c r="I13" s="108"/>
      <c r="J13" s="108"/>
      <c r="K13" s="110"/>
      <c r="L13" s="93">
        <v>250</v>
      </c>
      <c r="M13" s="111"/>
      <c r="N13" s="111"/>
    </row>
    <row r="14" spans="1:14" ht="45" x14ac:dyDescent="0.2">
      <c r="A14" s="298"/>
      <c r="B14" s="295"/>
      <c r="C14" s="140" t="s">
        <v>254</v>
      </c>
      <c r="D14" s="105" t="s">
        <v>249</v>
      </c>
      <c r="E14" s="106" t="s">
        <v>255</v>
      </c>
      <c r="F14" s="107" t="s">
        <v>28</v>
      </c>
      <c r="G14" s="108"/>
      <c r="H14" s="109"/>
      <c r="I14" s="108"/>
      <c r="J14" s="108"/>
      <c r="K14" s="110"/>
      <c r="L14" s="93">
        <v>50</v>
      </c>
      <c r="M14" s="111"/>
      <c r="N14" s="111"/>
    </row>
    <row r="15" spans="1:14" ht="33.75" x14ac:dyDescent="0.2">
      <c r="A15" s="298"/>
      <c r="B15" s="295"/>
      <c r="C15" s="140" t="s">
        <v>183</v>
      </c>
      <c r="D15" s="105" t="s">
        <v>138</v>
      </c>
      <c r="E15" s="106" t="s">
        <v>184</v>
      </c>
      <c r="F15" s="107" t="s">
        <v>27</v>
      </c>
      <c r="G15" s="108"/>
      <c r="H15" s="109"/>
      <c r="I15" s="108"/>
      <c r="J15" s="108"/>
      <c r="K15" s="110"/>
      <c r="L15" s="93">
        <v>20</v>
      </c>
      <c r="M15" s="93"/>
      <c r="N15" s="93"/>
    </row>
    <row r="16" spans="1:14" ht="22.5" x14ac:dyDescent="0.2">
      <c r="A16" s="298"/>
      <c r="B16" s="295"/>
      <c r="C16" s="141" t="s">
        <v>187</v>
      </c>
      <c r="D16" s="116" t="s">
        <v>139</v>
      </c>
      <c r="E16" s="106" t="s">
        <v>188</v>
      </c>
      <c r="F16" s="107" t="s">
        <v>27</v>
      </c>
      <c r="G16" s="108"/>
      <c r="H16" s="109"/>
      <c r="I16" s="108"/>
      <c r="J16" s="108"/>
      <c r="K16" s="110"/>
      <c r="L16" s="93">
        <v>20</v>
      </c>
      <c r="M16" s="111"/>
      <c r="N16" s="111"/>
    </row>
    <row r="17" spans="1:14" ht="33.75" x14ac:dyDescent="0.2">
      <c r="A17" s="298"/>
      <c r="B17" s="295"/>
      <c r="C17" s="141" t="s">
        <v>60</v>
      </c>
      <c r="D17" s="105" t="s">
        <v>67</v>
      </c>
      <c r="E17" s="106" t="s">
        <v>66</v>
      </c>
      <c r="F17" s="107" t="s">
        <v>27</v>
      </c>
      <c r="G17" s="108"/>
      <c r="H17" s="109"/>
      <c r="I17" s="108">
        <f t="shared" ref="I17:I25" si="0">G17-H17</f>
        <v>0</v>
      </c>
      <c r="J17" s="108">
        <v>24</v>
      </c>
      <c r="K17" s="110">
        <f>H17+J17</f>
        <v>24</v>
      </c>
      <c r="L17" s="93">
        <v>45</v>
      </c>
      <c r="M17" s="111"/>
      <c r="N17" s="111"/>
    </row>
    <row r="18" spans="1:14" ht="33.75" x14ac:dyDescent="0.2">
      <c r="A18" s="298"/>
      <c r="B18" s="295"/>
      <c r="C18" s="142" t="s">
        <v>60</v>
      </c>
      <c r="D18" s="49" t="s">
        <v>62</v>
      </c>
      <c r="E18" s="51" t="s">
        <v>66</v>
      </c>
      <c r="F18" s="38" t="s">
        <v>27</v>
      </c>
      <c r="G18" s="40"/>
      <c r="H18" s="42"/>
      <c r="I18" s="40">
        <f t="shared" si="0"/>
        <v>0</v>
      </c>
      <c r="J18" s="40">
        <v>24</v>
      </c>
      <c r="K18" s="39">
        <f>H18+J18</f>
        <v>24</v>
      </c>
      <c r="L18" s="93">
        <v>45</v>
      </c>
      <c r="M18" s="90"/>
      <c r="N18" s="90"/>
    </row>
    <row r="19" spans="1:14" ht="33.75" x14ac:dyDescent="0.2">
      <c r="A19" s="298"/>
      <c r="B19" s="295"/>
      <c r="C19" s="142" t="s">
        <v>61</v>
      </c>
      <c r="D19" s="49" t="s">
        <v>63</v>
      </c>
      <c r="E19" s="51" t="s">
        <v>68</v>
      </c>
      <c r="F19" s="38" t="s">
        <v>27</v>
      </c>
      <c r="G19" s="40">
        <v>360</v>
      </c>
      <c r="H19" s="40">
        <v>340</v>
      </c>
      <c r="I19" s="40">
        <f t="shared" si="0"/>
        <v>20</v>
      </c>
      <c r="J19" s="41">
        <v>36</v>
      </c>
      <c r="K19" s="39">
        <v>332</v>
      </c>
      <c r="L19" s="93">
        <v>250</v>
      </c>
      <c r="M19" s="90"/>
      <c r="N19" s="90"/>
    </row>
    <row r="20" spans="1:14" ht="33.75" x14ac:dyDescent="0.2">
      <c r="A20" s="298"/>
      <c r="B20" s="295"/>
      <c r="C20" s="142" t="s">
        <v>61</v>
      </c>
      <c r="D20" s="49" t="s">
        <v>64</v>
      </c>
      <c r="E20" s="51" t="s">
        <v>68</v>
      </c>
      <c r="F20" s="38" t="s">
        <v>27</v>
      </c>
      <c r="G20" s="40">
        <v>360</v>
      </c>
      <c r="H20" s="40">
        <v>340</v>
      </c>
      <c r="I20" s="40">
        <f t="shared" si="0"/>
        <v>20</v>
      </c>
      <c r="J20" s="41">
        <v>36</v>
      </c>
      <c r="K20" s="39">
        <v>332</v>
      </c>
      <c r="L20" s="93">
        <v>250</v>
      </c>
      <c r="M20" s="90"/>
      <c r="N20" s="90"/>
    </row>
    <row r="21" spans="1:14" ht="22.5" x14ac:dyDescent="0.2">
      <c r="A21" s="298"/>
      <c r="B21" s="295"/>
      <c r="C21" s="50" t="s">
        <v>65</v>
      </c>
      <c r="D21" s="49" t="s">
        <v>70</v>
      </c>
      <c r="E21" s="51" t="s">
        <v>69</v>
      </c>
      <c r="F21" s="38" t="s">
        <v>27</v>
      </c>
      <c r="G21" s="40">
        <v>6</v>
      </c>
      <c r="H21" s="40"/>
      <c r="I21" s="40">
        <f t="shared" si="0"/>
        <v>6</v>
      </c>
      <c r="J21" s="41">
        <v>5</v>
      </c>
      <c r="K21" s="39">
        <f>H21+J21</f>
        <v>5</v>
      </c>
      <c r="L21" s="93">
        <v>50</v>
      </c>
      <c r="M21" s="90"/>
      <c r="N21" s="90"/>
    </row>
    <row r="22" spans="1:14" ht="22.5" x14ac:dyDescent="0.2">
      <c r="A22" s="298"/>
      <c r="B22" s="295"/>
      <c r="C22" s="50" t="s">
        <v>189</v>
      </c>
      <c r="D22" s="49" t="s">
        <v>191</v>
      </c>
      <c r="E22" s="51" t="s">
        <v>190</v>
      </c>
      <c r="F22" s="38" t="s">
        <v>27</v>
      </c>
      <c r="G22" s="40">
        <v>6</v>
      </c>
      <c r="H22" s="40"/>
      <c r="I22" s="40">
        <f t="shared" si="0"/>
        <v>6</v>
      </c>
      <c r="J22" s="41">
        <v>5</v>
      </c>
      <c r="K22" s="39">
        <f>H22+J22</f>
        <v>5</v>
      </c>
      <c r="L22" s="93">
        <v>10</v>
      </c>
      <c r="M22" s="90"/>
      <c r="N22" s="90"/>
    </row>
    <row r="23" spans="1:14" ht="22.5" x14ac:dyDescent="0.2">
      <c r="A23" s="298"/>
      <c r="B23" s="295"/>
      <c r="C23" s="50" t="s">
        <v>192</v>
      </c>
      <c r="D23" s="49" t="s">
        <v>140</v>
      </c>
      <c r="E23" s="51" t="s">
        <v>193</v>
      </c>
      <c r="F23" s="38" t="s">
        <v>27</v>
      </c>
      <c r="G23" s="40">
        <v>6</v>
      </c>
      <c r="H23" s="40"/>
      <c r="I23" s="40">
        <f t="shared" si="0"/>
        <v>6</v>
      </c>
      <c r="J23" s="41">
        <v>5</v>
      </c>
      <c r="K23" s="39">
        <f>H23+J23</f>
        <v>5</v>
      </c>
      <c r="L23" s="93">
        <v>0</v>
      </c>
      <c r="M23" s="90"/>
      <c r="N23" s="90"/>
    </row>
    <row r="24" spans="1:14" ht="22.5" x14ac:dyDescent="0.2">
      <c r="A24" s="298"/>
      <c r="B24" s="295"/>
      <c r="C24" s="50" t="s">
        <v>11</v>
      </c>
      <c r="D24" s="49" t="s">
        <v>250</v>
      </c>
      <c r="E24" s="51" t="s">
        <v>256</v>
      </c>
      <c r="F24" s="38" t="s">
        <v>27</v>
      </c>
      <c r="G24" s="40">
        <v>30</v>
      </c>
      <c r="H24" s="40">
        <v>30</v>
      </c>
      <c r="I24" s="40">
        <f>G24-H24</f>
        <v>0</v>
      </c>
      <c r="J24" s="41">
        <v>20</v>
      </c>
      <c r="K24" s="39">
        <f>H24+J24</f>
        <v>50</v>
      </c>
      <c r="L24" s="93">
        <v>1</v>
      </c>
      <c r="M24" s="83"/>
      <c r="N24" s="83"/>
    </row>
    <row r="25" spans="1:14" ht="22.5" x14ac:dyDescent="0.2">
      <c r="A25" s="298"/>
      <c r="B25" s="295"/>
      <c r="C25" s="50" t="s">
        <v>71</v>
      </c>
      <c r="D25" s="49" t="s">
        <v>29</v>
      </c>
      <c r="E25" s="51" t="s">
        <v>72</v>
      </c>
      <c r="F25" s="38" t="s">
        <v>27</v>
      </c>
      <c r="G25" s="40">
        <v>30</v>
      </c>
      <c r="H25" s="40">
        <v>30</v>
      </c>
      <c r="I25" s="40">
        <f t="shared" si="0"/>
        <v>0</v>
      </c>
      <c r="J25" s="41">
        <v>20</v>
      </c>
      <c r="K25" s="39">
        <f>H25+J25</f>
        <v>50</v>
      </c>
      <c r="L25" s="93">
        <v>60</v>
      </c>
      <c r="M25" s="83"/>
      <c r="N25" s="83"/>
    </row>
    <row r="26" spans="1:14" ht="22.5" x14ac:dyDescent="0.2">
      <c r="A26" s="298"/>
      <c r="B26" s="295"/>
      <c r="C26" s="50" t="s">
        <v>194</v>
      </c>
      <c r="D26" s="49" t="s">
        <v>141</v>
      </c>
      <c r="E26" s="51" t="s">
        <v>195</v>
      </c>
      <c r="F26" s="38" t="s">
        <v>26</v>
      </c>
      <c r="G26" s="40"/>
      <c r="H26" s="40"/>
      <c r="I26" s="40"/>
      <c r="J26" s="41"/>
      <c r="K26" s="39"/>
      <c r="L26" s="93">
        <v>15</v>
      </c>
      <c r="M26" s="83"/>
      <c r="N26" s="83"/>
    </row>
    <row r="27" spans="1:14" ht="22.5" x14ac:dyDescent="0.2">
      <c r="A27" s="298"/>
      <c r="B27" s="295"/>
      <c r="C27" s="50" t="s">
        <v>73</v>
      </c>
      <c r="D27" s="49" t="s">
        <v>75</v>
      </c>
      <c r="E27" s="51" t="s">
        <v>74</v>
      </c>
      <c r="F27" s="38" t="s">
        <v>27</v>
      </c>
      <c r="G27" s="40">
        <v>30</v>
      </c>
      <c r="H27" s="40">
        <v>29</v>
      </c>
      <c r="I27" s="40">
        <f>G27-H27</f>
        <v>1</v>
      </c>
      <c r="J27" s="41">
        <v>20</v>
      </c>
      <c r="K27" s="39">
        <f>H27+J27</f>
        <v>49</v>
      </c>
      <c r="L27" s="93">
        <v>15</v>
      </c>
      <c r="M27" s="83"/>
      <c r="N27" s="83"/>
    </row>
    <row r="28" spans="1:14" x14ac:dyDescent="0.2">
      <c r="A28" s="298"/>
      <c r="B28" s="295"/>
      <c r="C28" s="50" t="s">
        <v>196</v>
      </c>
      <c r="D28" s="49" t="s">
        <v>157</v>
      </c>
      <c r="E28" s="51" t="s">
        <v>197</v>
      </c>
      <c r="F28" s="38" t="s">
        <v>27</v>
      </c>
      <c r="G28" s="40">
        <v>30</v>
      </c>
      <c r="H28" s="40">
        <v>29</v>
      </c>
      <c r="I28" s="40">
        <f>G28-H28</f>
        <v>1</v>
      </c>
      <c r="J28" s="41">
        <v>20</v>
      </c>
      <c r="K28" s="39">
        <f>H28+J28</f>
        <v>49</v>
      </c>
      <c r="L28" s="93">
        <v>0</v>
      </c>
      <c r="M28" s="83"/>
      <c r="N28" s="83"/>
    </row>
    <row r="29" spans="1:14" ht="22.5" x14ac:dyDescent="0.2">
      <c r="A29" s="298"/>
      <c r="B29" s="295"/>
      <c r="C29" s="50" t="s">
        <v>76</v>
      </c>
      <c r="D29" s="49" t="s">
        <v>78</v>
      </c>
      <c r="E29" s="51" t="s">
        <v>77</v>
      </c>
      <c r="F29" s="38" t="s">
        <v>27</v>
      </c>
      <c r="G29" s="40"/>
      <c r="H29" s="42"/>
      <c r="I29" s="40">
        <f>G29-H29</f>
        <v>0</v>
      </c>
      <c r="J29" s="40">
        <v>2</v>
      </c>
      <c r="K29" s="39">
        <f>H29+J29</f>
        <v>2</v>
      </c>
      <c r="L29" s="93">
        <v>200</v>
      </c>
      <c r="M29" s="83"/>
      <c r="N29" s="83"/>
    </row>
    <row r="30" spans="1:14" ht="22.5" x14ac:dyDescent="0.2">
      <c r="A30" s="298"/>
      <c r="B30" s="295"/>
      <c r="C30" s="50" t="s">
        <v>198</v>
      </c>
      <c r="D30" s="49" t="s">
        <v>199</v>
      </c>
      <c r="E30" s="51" t="s">
        <v>200</v>
      </c>
      <c r="F30" s="38" t="s">
        <v>27</v>
      </c>
      <c r="G30" s="40"/>
      <c r="H30" s="42"/>
      <c r="I30" s="40">
        <f>G30-H30</f>
        <v>0</v>
      </c>
      <c r="J30" s="40">
        <v>2</v>
      </c>
      <c r="K30" s="39">
        <f>H30+J30</f>
        <v>2</v>
      </c>
      <c r="L30" s="93">
        <v>200</v>
      </c>
      <c r="M30" s="83"/>
      <c r="N30" s="83"/>
    </row>
    <row r="31" spans="1:14" ht="22.5" x14ac:dyDescent="0.2">
      <c r="A31" s="298"/>
      <c r="B31" s="295"/>
      <c r="C31" s="50" t="s">
        <v>201</v>
      </c>
      <c r="D31" s="49" t="s">
        <v>142</v>
      </c>
      <c r="E31" s="51" t="s">
        <v>202</v>
      </c>
      <c r="F31" s="38" t="s">
        <v>27</v>
      </c>
      <c r="G31" s="40"/>
      <c r="H31" s="42"/>
      <c r="I31" s="40"/>
      <c r="J31" s="40"/>
      <c r="K31" s="39"/>
      <c r="L31" s="93">
        <v>0</v>
      </c>
      <c r="M31" s="83"/>
      <c r="N31" s="83"/>
    </row>
    <row r="32" spans="1:14" x14ac:dyDescent="0.2">
      <c r="A32" s="298"/>
      <c r="B32" s="295"/>
      <c r="C32" s="50" t="s">
        <v>203</v>
      </c>
      <c r="D32" s="49" t="s">
        <v>158</v>
      </c>
      <c r="E32" s="51" t="s">
        <v>204</v>
      </c>
      <c r="F32" s="38" t="s">
        <v>27</v>
      </c>
      <c r="G32" s="40"/>
      <c r="H32" s="42"/>
      <c r="I32" s="40"/>
      <c r="J32" s="40"/>
      <c r="K32" s="39"/>
      <c r="L32" s="93">
        <v>10</v>
      </c>
      <c r="M32" s="83"/>
      <c r="N32" s="83"/>
    </row>
    <row r="33" spans="1:14" ht="22.5" x14ac:dyDescent="0.2">
      <c r="A33" s="298"/>
      <c r="B33" s="295"/>
      <c r="C33" s="50" t="s">
        <v>171</v>
      </c>
      <c r="D33" s="49" t="s">
        <v>170</v>
      </c>
      <c r="E33" s="51" t="s">
        <v>172</v>
      </c>
      <c r="F33" s="38" t="s">
        <v>27</v>
      </c>
      <c r="G33" s="40">
        <v>100</v>
      </c>
      <c r="H33" s="40">
        <v>100</v>
      </c>
      <c r="I33" s="40">
        <f t="shared" ref="I33:I38" si="1">G33-H33</f>
        <v>0</v>
      </c>
      <c r="J33" s="41"/>
      <c r="K33" s="39">
        <f t="shared" ref="K33:K38" si="2">H33+J33</f>
        <v>100</v>
      </c>
      <c r="L33" s="93">
        <v>1</v>
      </c>
      <c r="M33" s="83"/>
      <c r="N33" s="83"/>
    </row>
    <row r="34" spans="1:14" ht="33.75" x14ac:dyDescent="0.2">
      <c r="A34" s="298"/>
      <c r="B34" s="295"/>
      <c r="C34" s="50" t="s">
        <v>86</v>
      </c>
      <c r="D34" s="49" t="s">
        <v>30</v>
      </c>
      <c r="E34" s="51" t="s">
        <v>85</v>
      </c>
      <c r="F34" s="38" t="s">
        <v>26</v>
      </c>
      <c r="G34" s="40">
        <v>5</v>
      </c>
      <c r="H34" s="40">
        <v>5</v>
      </c>
      <c r="I34" s="40">
        <f t="shared" si="1"/>
        <v>0</v>
      </c>
      <c r="J34" s="41"/>
      <c r="K34" s="39">
        <f t="shared" si="2"/>
        <v>5</v>
      </c>
      <c r="L34" s="93">
        <v>100</v>
      </c>
      <c r="M34" s="83"/>
      <c r="N34" s="83"/>
    </row>
    <row r="35" spans="1:14" ht="22.5" x14ac:dyDescent="0.2">
      <c r="A35" s="298"/>
      <c r="B35" s="295"/>
      <c r="C35" s="50" t="s">
        <v>88</v>
      </c>
      <c r="D35" s="49" t="s">
        <v>47</v>
      </c>
      <c r="E35" s="51" t="s">
        <v>87</v>
      </c>
      <c r="F35" s="38" t="s">
        <v>26</v>
      </c>
      <c r="G35" s="40">
        <v>10</v>
      </c>
      <c r="H35" s="40">
        <v>10</v>
      </c>
      <c r="I35" s="40">
        <f t="shared" si="1"/>
        <v>0</v>
      </c>
      <c r="J35" s="41">
        <v>2</v>
      </c>
      <c r="K35" s="39">
        <f t="shared" si="2"/>
        <v>12</v>
      </c>
      <c r="L35" s="93">
        <v>150</v>
      </c>
      <c r="M35" s="83"/>
      <c r="N35" s="83"/>
    </row>
    <row r="36" spans="1:14" ht="33.75" x14ac:dyDescent="0.2">
      <c r="A36" s="298"/>
      <c r="B36" s="295"/>
      <c r="C36" s="50" t="s">
        <v>90</v>
      </c>
      <c r="D36" s="49" t="s">
        <v>31</v>
      </c>
      <c r="E36" s="51" t="s">
        <v>89</v>
      </c>
      <c r="F36" s="38" t="s">
        <v>26</v>
      </c>
      <c r="G36" s="40">
        <v>1</v>
      </c>
      <c r="H36" s="40">
        <v>1</v>
      </c>
      <c r="I36" s="40">
        <f t="shared" si="1"/>
        <v>0</v>
      </c>
      <c r="J36" s="41"/>
      <c r="K36" s="39">
        <f t="shared" si="2"/>
        <v>1</v>
      </c>
      <c r="L36" s="93">
        <v>100</v>
      </c>
      <c r="M36" s="83"/>
      <c r="N36" s="83"/>
    </row>
    <row r="37" spans="1:14" ht="33.75" x14ac:dyDescent="0.2">
      <c r="A37" s="298"/>
      <c r="B37" s="295"/>
      <c r="C37" s="50" t="s">
        <v>92</v>
      </c>
      <c r="D37" s="49" t="s">
        <v>32</v>
      </c>
      <c r="E37" s="51" t="s">
        <v>91</v>
      </c>
      <c r="F37" s="38" t="s">
        <v>26</v>
      </c>
      <c r="G37" s="40">
        <v>2</v>
      </c>
      <c r="H37" s="40">
        <v>2</v>
      </c>
      <c r="I37" s="40">
        <f t="shared" si="1"/>
        <v>0</v>
      </c>
      <c r="J37" s="41">
        <v>2</v>
      </c>
      <c r="K37" s="39">
        <f t="shared" si="2"/>
        <v>4</v>
      </c>
      <c r="L37" s="93">
        <v>100</v>
      </c>
      <c r="M37" s="83"/>
      <c r="N37" s="83"/>
    </row>
    <row r="38" spans="1:14" ht="33.75" x14ac:dyDescent="0.2">
      <c r="A38" s="298"/>
      <c r="B38" s="295"/>
      <c r="C38" s="50" t="s">
        <v>93</v>
      </c>
      <c r="D38" s="49" t="s">
        <v>95</v>
      </c>
      <c r="E38" s="51" t="s">
        <v>94</v>
      </c>
      <c r="F38" s="38" t="s">
        <v>28</v>
      </c>
      <c r="G38" s="40">
        <v>50</v>
      </c>
      <c r="H38" s="40">
        <v>47</v>
      </c>
      <c r="I38" s="40">
        <f t="shared" si="1"/>
        <v>3</v>
      </c>
      <c r="J38" s="41"/>
      <c r="K38" s="39">
        <f t="shared" si="2"/>
        <v>47</v>
      </c>
      <c r="L38" s="93">
        <v>250</v>
      </c>
      <c r="M38" s="83"/>
      <c r="N38" s="83"/>
    </row>
    <row r="39" spans="1:14" x14ac:dyDescent="0.2">
      <c r="A39" s="298"/>
      <c r="B39" s="295"/>
      <c r="C39" s="50" t="s">
        <v>248</v>
      </c>
      <c r="D39" s="49" t="s">
        <v>159</v>
      </c>
      <c r="E39" s="51" t="s">
        <v>207</v>
      </c>
      <c r="F39" s="38" t="s">
        <v>28</v>
      </c>
      <c r="G39" s="40"/>
      <c r="H39" s="40"/>
      <c r="I39" s="40"/>
      <c r="J39" s="41"/>
      <c r="K39" s="39"/>
      <c r="L39" s="93">
        <v>0</v>
      </c>
      <c r="M39" s="83"/>
      <c r="N39" s="83"/>
    </row>
    <row r="40" spans="1:14" ht="45" x14ac:dyDescent="0.2">
      <c r="A40" s="298"/>
      <c r="B40" s="295"/>
      <c r="C40" s="50" t="s">
        <v>98</v>
      </c>
      <c r="D40" s="49" t="s">
        <v>34</v>
      </c>
      <c r="E40" s="51" t="s">
        <v>99</v>
      </c>
      <c r="F40" s="38" t="s">
        <v>27</v>
      </c>
      <c r="G40" s="40">
        <v>15</v>
      </c>
      <c r="H40" s="40">
        <v>10</v>
      </c>
      <c r="I40" s="40">
        <f>G40-H40</f>
        <v>5</v>
      </c>
      <c r="J40" s="41">
        <v>5</v>
      </c>
      <c r="K40" s="39">
        <f>H40+J40</f>
        <v>15</v>
      </c>
      <c r="L40" s="93">
        <v>200</v>
      </c>
      <c r="M40" s="83"/>
      <c r="N40" s="83"/>
    </row>
    <row r="41" spans="1:14" ht="22.5" x14ac:dyDescent="0.2">
      <c r="A41" s="298"/>
      <c r="B41" s="295"/>
      <c r="C41" s="50" t="s">
        <v>100</v>
      </c>
      <c r="D41" s="49" t="s">
        <v>35</v>
      </c>
      <c r="E41" s="51" t="s">
        <v>101</v>
      </c>
      <c r="F41" s="38" t="s">
        <v>27</v>
      </c>
      <c r="G41" s="40">
        <v>10</v>
      </c>
      <c r="H41" s="40">
        <v>10</v>
      </c>
      <c r="I41" s="40">
        <f>G41-H41</f>
        <v>0</v>
      </c>
      <c r="J41" s="41">
        <v>10</v>
      </c>
      <c r="K41" s="39">
        <f>H41+J41</f>
        <v>20</v>
      </c>
      <c r="L41" s="93">
        <v>15</v>
      </c>
      <c r="M41" s="83"/>
      <c r="N41" s="83"/>
    </row>
    <row r="42" spans="1:14" ht="24" x14ac:dyDescent="0.2">
      <c r="A42" s="298"/>
      <c r="B42" s="295"/>
      <c r="C42" s="50" t="s">
        <v>208</v>
      </c>
      <c r="D42" s="116" t="s">
        <v>144</v>
      </c>
      <c r="E42" s="51" t="s">
        <v>209</v>
      </c>
      <c r="F42" s="38" t="s">
        <v>27</v>
      </c>
      <c r="G42" s="40"/>
      <c r="H42" s="40"/>
      <c r="I42" s="40"/>
      <c r="J42" s="41"/>
      <c r="K42" s="39"/>
      <c r="L42" s="93">
        <v>1</v>
      </c>
      <c r="M42" s="83"/>
      <c r="N42" s="83"/>
    </row>
    <row r="43" spans="1:14" ht="22.5" x14ac:dyDescent="0.2">
      <c r="A43" s="298"/>
      <c r="B43" s="295"/>
      <c r="C43" s="50" t="s">
        <v>210</v>
      </c>
      <c r="D43" s="116" t="s">
        <v>145</v>
      </c>
      <c r="E43" s="51" t="s">
        <v>211</v>
      </c>
      <c r="F43" s="38" t="s">
        <v>160</v>
      </c>
      <c r="G43" s="40"/>
      <c r="H43" s="40"/>
      <c r="I43" s="40"/>
      <c r="J43" s="41"/>
      <c r="K43" s="39"/>
      <c r="L43" s="93">
        <v>0</v>
      </c>
      <c r="M43" s="83"/>
      <c r="N43" s="83"/>
    </row>
    <row r="44" spans="1:14" ht="45" x14ac:dyDescent="0.2">
      <c r="A44" s="298"/>
      <c r="B44" s="295"/>
      <c r="C44" s="50" t="s">
        <v>212</v>
      </c>
      <c r="D44" s="116" t="s">
        <v>146</v>
      </c>
      <c r="E44" s="51" t="s">
        <v>213</v>
      </c>
      <c r="F44" s="38" t="s">
        <v>27</v>
      </c>
      <c r="G44" s="40"/>
      <c r="H44" s="40"/>
      <c r="I44" s="40"/>
      <c r="J44" s="41"/>
      <c r="K44" s="39"/>
      <c r="L44" s="93">
        <v>10</v>
      </c>
      <c r="M44" s="83"/>
      <c r="N44" s="83"/>
    </row>
    <row r="45" spans="1:14" ht="56.25" x14ac:dyDescent="0.2">
      <c r="A45" s="298"/>
      <c r="B45" s="295"/>
      <c r="C45" s="50" t="s">
        <v>214</v>
      </c>
      <c r="D45" s="116" t="s">
        <v>216</v>
      </c>
      <c r="E45" s="51" t="s">
        <v>215</v>
      </c>
      <c r="F45" s="38" t="s">
        <v>27</v>
      </c>
      <c r="G45" s="40"/>
      <c r="H45" s="40"/>
      <c r="I45" s="40"/>
      <c r="J45" s="41"/>
      <c r="K45" s="39"/>
      <c r="L45" s="93">
        <v>100</v>
      </c>
      <c r="M45" s="83"/>
      <c r="N45" s="83"/>
    </row>
    <row r="46" spans="1:14" x14ac:dyDescent="0.2">
      <c r="A46" s="298"/>
      <c r="B46" s="295"/>
      <c r="C46" s="50" t="s">
        <v>11</v>
      </c>
      <c r="D46" s="49" t="s">
        <v>164</v>
      </c>
      <c r="E46" s="51" t="s">
        <v>164</v>
      </c>
      <c r="F46" s="38" t="s">
        <v>27</v>
      </c>
      <c r="G46" s="40"/>
      <c r="H46" s="119"/>
      <c r="I46" s="40">
        <f t="shared" ref="I46:I51" si="3">G46-H46</f>
        <v>0</v>
      </c>
      <c r="J46" s="40">
        <v>5</v>
      </c>
      <c r="K46" s="39">
        <v>1</v>
      </c>
      <c r="L46" s="92">
        <v>1</v>
      </c>
      <c r="M46" s="83"/>
      <c r="N46" s="83"/>
    </row>
    <row r="47" spans="1:14" ht="67.5" x14ac:dyDescent="0.2">
      <c r="A47" s="298"/>
      <c r="B47" s="295"/>
      <c r="C47" s="50" t="s">
        <v>102</v>
      </c>
      <c r="D47" s="49" t="s">
        <v>103</v>
      </c>
      <c r="E47" s="51" t="s">
        <v>105</v>
      </c>
      <c r="F47" s="38" t="s">
        <v>28</v>
      </c>
      <c r="G47" s="40"/>
      <c r="H47" s="42"/>
      <c r="I47" s="40">
        <f t="shared" si="3"/>
        <v>0</v>
      </c>
      <c r="J47" s="40">
        <v>2</v>
      </c>
      <c r="K47" s="39">
        <f>H47+J47</f>
        <v>2</v>
      </c>
      <c r="L47" s="92">
        <v>200</v>
      </c>
      <c r="M47" s="83"/>
      <c r="N47" s="83"/>
    </row>
    <row r="48" spans="1:14" ht="68.25" thickBot="1" x14ac:dyDescent="0.25">
      <c r="A48" s="299"/>
      <c r="B48" s="296"/>
      <c r="C48" s="113" t="s">
        <v>106</v>
      </c>
      <c r="D48" s="124" t="s">
        <v>104</v>
      </c>
      <c r="E48" s="114" t="s">
        <v>110</v>
      </c>
      <c r="F48" s="125" t="s">
        <v>28</v>
      </c>
      <c r="G48" s="126"/>
      <c r="H48" s="127"/>
      <c r="I48" s="126">
        <f t="shared" si="3"/>
        <v>0</v>
      </c>
      <c r="J48" s="126">
        <v>2</v>
      </c>
      <c r="K48" s="128">
        <f>H48+J48</f>
        <v>2</v>
      </c>
      <c r="L48" s="129">
        <v>200</v>
      </c>
      <c r="M48" s="130"/>
      <c r="N48" s="130"/>
    </row>
    <row r="49" spans="1:14" ht="68.25" thickTop="1" x14ac:dyDescent="0.2">
      <c r="A49" s="294" t="s">
        <v>10</v>
      </c>
      <c r="B49" s="294" t="s">
        <v>12</v>
      </c>
      <c r="C49" s="131" t="s">
        <v>107</v>
      </c>
      <c r="D49" s="132" t="s">
        <v>108</v>
      </c>
      <c r="E49" s="133" t="s">
        <v>109</v>
      </c>
      <c r="F49" s="134" t="s">
        <v>28</v>
      </c>
      <c r="G49" s="135">
        <v>20</v>
      </c>
      <c r="H49" s="135">
        <v>10</v>
      </c>
      <c r="I49" s="135">
        <f t="shared" si="3"/>
        <v>10</v>
      </c>
      <c r="J49" s="136">
        <v>2</v>
      </c>
      <c r="K49" s="137">
        <f>H49+J49</f>
        <v>12</v>
      </c>
      <c r="L49" s="138">
        <v>200</v>
      </c>
      <c r="M49" s="139"/>
      <c r="N49" s="139"/>
    </row>
    <row r="50" spans="1:14" ht="22.5" x14ac:dyDescent="0.2">
      <c r="A50" s="295"/>
      <c r="B50" s="295"/>
      <c r="C50" s="50" t="s">
        <v>111</v>
      </c>
      <c r="D50" s="49" t="s">
        <v>113</v>
      </c>
      <c r="E50" s="51" t="s">
        <v>112</v>
      </c>
      <c r="F50" s="38" t="s">
        <v>36</v>
      </c>
      <c r="G50" s="40">
        <v>30</v>
      </c>
      <c r="H50" s="40">
        <v>13</v>
      </c>
      <c r="I50" s="40">
        <f t="shared" si="3"/>
        <v>17</v>
      </c>
      <c r="J50" s="41">
        <v>10</v>
      </c>
      <c r="K50" s="39">
        <f>H50+J50</f>
        <v>23</v>
      </c>
      <c r="L50" s="93">
        <v>400</v>
      </c>
      <c r="M50" s="83"/>
      <c r="N50" s="83"/>
    </row>
    <row r="51" spans="1:14" ht="22.5" x14ac:dyDescent="0.2">
      <c r="A51" s="295"/>
      <c r="B51" s="295"/>
      <c r="C51" s="50" t="s">
        <v>116</v>
      </c>
      <c r="D51" s="49" t="s">
        <v>115</v>
      </c>
      <c r="E51" s="51" t="s">
        <v>114</v>
      </c>
      <c r="F51" s="38" t="s">
        <v>36</v>
      </c>
      <c r="G51" s="40">
        <v>15</v>
      </c>
      <c r="H51" s="40">
        <v>8</v>
      </c>
      <c r="I51" s="40">
        <f t="shared" si="3"/>
        <v>7</v>
      </c>
      <c r="J51" s="41">
        <v>5</v>
      </c>
      <c r="K51" s="39">
        <f>H51+J51</f>
        <v>13</v>
      </c>
      <c r="L51" s="93">
        <v>400</v>
      </c>
      <c r="M51" s="83"/>
      <c r="N51" s="83"/>
    </row>
    <row r="52" spans="1:14" ht="33.75" x14ac:dyDescent="0.2">
      <c r="A52" s="295"/>
      <c r="B52" s="295"/>
      <c r="C52" s="50" t="s">
        <v>279</v>
      </c>
      <c r="D52" s="49" t="s">
        <v>280</v>
      </c>
      <c r="E52" s="51" t="s">
        <v>281</v>
      </c>
      <c r="F52" s="38" t="s">
        <v>282</v>
      </c>
      <c r="G52" s="40"/>
      <c r="H52" s="40"/>
      <c r="I52" s="40"/>
      <c r="J52" s="41"/>
      <c r="K52" s="39"/>
      <c r="L52" s="84">
        <v>900</v>
      </c>
      <c r="M52" s="188"/>
      <c r="N52" s="188"/>
    </row>
    <row r="53" spans="1:14" ht="22.5" x14ac:dyDescent="0.2">
      <c r="A53" s="295"/>
      <c r="B53" s="295"/>
      <c r="C53" s="50" t="s">
        <v>120</v>
      </c>
      <c r="D53" s="49" t="s">
        <v>37</v>
      </c>
      <c r="E53" s="51" t="s">
        <v>121</v>
      </c>
      <c r="F53" s="38" t="s">
        <v>38</v>
      </c>
      <c r="G53" s="40">
        <v>5</v>
      </c>
      <c r="H53" s="40">
        <v>3</v>
      </c>
      <c r="I53" s="40">
        <f>G53-H53</f>
        <v>2</v>
      </c>
      <c r="J53" s="41">
        <v>2</v>
      </c>
      <c r="K53" s="39">
        <f>H53+J53</f>
        <v>5</v>
      </c>
      <c r="L53" s="93">
        <v>900</v>
      </c>
      <c r="M53" s="83"/>
      <c r="N53" s="83"/>
    </row>
    <row r="54" spans="1:14" ht="22.5" customHeight="1" x14ac:dyDescent="0.2">
      <c r="A54" s="295"/>
      <c r="B54" s="295"/>
      <c r="C54" s="50" t="s">
        <v>201</v>
      </c>
      <c r="D54" s="116" t="s">
        <v>147</v>
      </c>
      <c r="E54" s="51" t="s">
        <v>202</v>
      </c>
      <c r="F54" s="38" t="s">
        <v>27</v>
      </c>
      <c r="G54" s="40"/>
      <c r="H54" s="40"/>
      <c r="I54" s="40"/>
      <c r="J54" s="41"/>
      <c r="K54" s="39"/>
      <c r="L54" s="93">
        <v>0</v>
      </c>
      <c r="M54" s="83"/>
      <c r="N54" s="83"/>
    </row>
    <row r="55" spans="1:14" ht="45" x14ac:dyDescent="0.2">
      <c r="A55" s="295"/>
      <c r="B55" s="295"/>
      <c r="C55" s="50" t="s">
        <v>223</v>
      </c>
      <c r="D55" s="116" t="s">
        <v>151</v>
      </c>
      <c r="E55" s="51" t="s">
        <v>224</v>
      </c>
      <c r="F55" s="38" t="s">
        <v>28</v>
      </c>
      <c r="G55" s="40"/>
      <c r="H55" s="40"/>
      <c r="I55" s="40"/>
      <c r="J55" s="41"/>
      <c r="K55" s="39"/>
      <c r="L55" s="93">
        <v>15</v>
      </c>
      <c r="M55" s="83"/>
      <c r="N55" s="83"/>
    </row>
    <row r="56" spans="1:14" ht="33.75" x14ac:dyDescent="0.2">
      <c r="A56" s="295"/>
      <c r="B56" s="295"/>
      <c r="C56" s="50" t="s">
        <v>225</v>
      </c>
      <c r="D56" s="116" t="s">
        <v>227</v>
      </c>
      <c r="E56" s="51" t="s">
        <v>226</v>
      </c>
      <c r="F56" s="38" t="s">
        <v>28</v>
      </c>
      <c r="G56" s="40"/>
      <c r="H56" s="40"/>
      <c r="I56" s="40"/>
      <c r="J56" s="41"/>
      <c r="K56" s="39"/>
      <c r="L56" s="93">
        <v>10</v>
      </c>
      <c r="M56" s="83"/>
      <c r="N56" s="83"/>
    </row>
    <row r="57" spans="1:14" ht="45" x14ac:dyDescent="0.2">
      <c r="A57" s="295"/>
      <c r="B57" s="295"/>
      <c r="C57" s="50" t="s">
        <v>228</v>
      </c>
      <c r="D57" s="116" t="s">
        <v>152</v>
      </c>
      <c r="E57" s="51" t="s">
        <v>229</v>
      </c>
      <c r="F57" s="38" t="s">
        <v>27</v>
      </c>
      <c r="G57" s="40"/>
      <c r="H57" s="40"/>
      <c r="I57" s="40"/>
      <c r="J57" s="41"/>
      <c r="K57" s="39"/>
      <c r="L57" s="93">
        <v>0</v>
      </c>
      <c r="M57" s="83"/>
      <c r="N57" s="83"/>
    </row>
    <row r="58" spans="1:14" ht="45" x14ac:dyDescent="0.2">
      <c r="A58" s="295"/>
      <c r="B58" s="295"/>
      <c r="C58" s="50" t="s">
        <v>230</v>
      </c>
      <c r="D58" s="116" t="s">
        <v>153</v>
      </c>
      <c r="E58" s="51" t="s">
        <v>231</v>
      </c>
      <c r="F58" s="38" t="s">
        <v>27</v>
      </c>
      <c r="G58" s="40"/>
      <c r="H58" s="40"/>
      <c r="I58" s="40"/>
      <c r="J58" s="41"/>
      <c r="K58" s="39"/>
      <c r="L58" s="93">
        <v>4</v>
      </c>
      <c r="M58" s="83"/>
      <c r="N58" s="83"/>
    </row>
    <row r="59" spans="1:14" ht="45" x14ac:dyDescent="0.2">
      <c r="A59" s="295"/>
      <c r="B59" s="295"/>
      <c r="C59" s="50" t="s">
        <v>122</v>
      </c>
      <c r="D59" s="49" t="s">
        <v>39</v>
      </c>
      <c r="E59" s="51" t="s">
        <v>123</v>
      </c>
      <c r="F59" s="38" t="s">
        <v>27</v>
      </c>
      <c r="G59" s="40">
        <v>20</v>
      </c>
      <c r="H59" s="40">
        <v>20</v>
      </c>
      <c r="I59" s="40">
        <f>G59-H59</f>
        <v>0</v>
      </c>
      <c r="J59" s="41">
        <v>10</v>
      </c>
      <c r="K59" s="39">
        <f>H59+J59</f>
        <v>30</v>
      </c>
      <c r="L59" s="93">
        <v>70</v>
      </c>
      <c r="M59" s="83"/>
      <c r="N59" s="83"/>
    </row>
    <row r="60" spans="1:14" ht="36" x14ac:dyDescent="0.2">
      <c r="A60" s="295"/>
      <c r="B60" s="295"/>
      <c r="C60" s="50" t="s">
        <v>232</v>
      </c>
      <c r="D60" s="116" t="s">
        <v>234</v>
      </c>
      <c r="E60" s="51" t="s">
        <v>233</v>
      </c>
      <c r="F60" s="38" t="s">
        <v>26</v>
      </c>
      <c r="G60" s="40"/>
      <c r="H60" s="40"/>
      <c r="I60" s="40"/>
      <c r="J60" s="41"/>
      <c r="K60" s="39"/>
      <c r="L60" s="93">
        <v>1</v>
      </c>
      <c r="M60" s="83"/>
      <c r="N60" s="83"/>
    </row>
    <row r="61" spans="1:14" ht="22.5" x14ac:dyDescent="0.2">
      <c r="A61" s="295"/>
      <c r="B61" s="295"/>
      <c r="C61" s="50" t="s">
        <v>235</v>
      </c>
      <c r="D61" s="116" t="s">
        <v>237</v>
      </c>
      <c r="E61" s="51" t="s">
        <v>236</v>
      </c>
      <c r="F61" s="38" t="s">
        <v>26</v>
      </c>
      <c r="G61" s="40"/>
      <c r="H61" s="40"/>
      <c r="I61" s="40"/>
      <c r="J61" s="41"/>
      <c r="K61" s="39"/>
      <c r="L61" s="93">
        <v>16</v>
      </c>
      <c r="M61" s="83"/>
      <c r="N61" s="83"/>
    </row>
    <row r="62" spans="1:14" ht="22.5" x14ac:dyDescent="0.2">
      <c r="A62" s="295"/>
      <c r="B62" s="295"/>
      <c r="C62" s="54" t="s">
        <v>11</v>
      </c>
      <c r="D62" s="55" t="s">
        <v>129</v>
      </c>
      <c r="E62" s="56" t="s">
        <v>128</v>
      </c>
      <c r="F62" s="57" t="s">
        <v>27</v>
      </c>
      <c r="G62" s="63"/>
      <c r="H62" s="63"/>
      <c r="I62" s="58">
        <f>G62-H62</f>
        <v>0</v>
      </c>
      <c r="J62" s="64"/>
      <c r="K62" s="88">
        <f>H62+J62</f>
        <v>0</v>
      </c>
      <c r="L62" s="84">
        <v>500</v>
      </c>
      <c r="M62" s="82"/>
      <c r="N62" s="82"/>
    </row>
    <row r="63" spans="1:14" ht="22.5" x14ac:dyDescent="0.2">
      <c r="A63" s="295"/>
      <c r="B63" s="295"/>
      <c r="C63" s="54" t="s">
        <v>238</v>
      </c>
      <c r="D63" s="55" t="s">
        <v>163</v>
      </c>
      <c r="E63" s="56" t="s">
        <v>239</v>
      </c>
      <c r="F63" s="57" t="s">
        <v>156</v>
      </c>
      <c r="G63" s="63"/>
      <c r="H63" s="63"/>
      <c r="I63" s="58"/>
      <c r="J63" s="64"/>
      <c r="K63" s="88"/>
      <c r="L63" s="84">
        <v>36</v>
      </c>
      <c r="M63" s="82"/>
      <c r="N63" s="82"/>
    </row>
    <row r="64" spans="1:14" ht="22.5" x14ac:dyDescent="0.2">
      <c r="A64" s="295"/>
      <c r="B64" s="295"/>
      <c r="C64" s="54" t="s">
        <v>133</v>
      </c>
      <c r="D64" s="55" t="s">
        <v>308</v>
      </c>
      <c r="E64" s="56" t="s">
        <v>241</v>
      </c>
      <c r="F64" s="57" t="s">
        <v>27</v>
      </c>
      <c r="G64" s="58">
        <v>4</v>
      </c>
      <c r="H64" s="58">
        <v>3</v>
      </c>
      <c r="I64" s="58">
        <f>G64-H64</f>
        <v>1</v>
      </c>
      <c r="J64" s="59"/>
      <c r="K64" s="88">
        <f>H64+J64</f>
        <v>3</v>
      </c>
      <c r="L64" s="84">
        <v>40</v>
      </c>
      <c r="M64" s="82"/>
      <c r="N64" s="82"/>
    </row>
    <row r="65" spans="1:14" ht="22.5" x14ac:dyDescent="0.2">
      <c r="A65" s="295"/>
      <c r="B65" s="295"/>
      <c r="C65" s="54" t="s">
        <v>133</v>
      </c>
      <c r="D65" s="67" t="s">
        <v>251</v>
      </c>
      <c r="E65" s="68" t="s">
        <v>241</v>
      </c>
      <c r="F65" s="69" t="s">
        <v>27</v>
      </c>
      <c r="G65" s="70">
        <v>0</v>
      </c>
      <c r="H65" s="70">
        <v>0</v>
      </c>
      <c r="I65" s="70">
        <v>0</v>
      </c>
      <c r="J65" s="71"/>
      <c r="K65" s="89">
        <f>H65+J65</f>
        <v>0</v>
      </c>
      <c r="L65" s="94">
        <v>0</v>
      </c>
      <c r="M65" s="91"/>
      <c r="N65" s="91"/>
    </row>
    <row r="66" spans="1:14" x14ac:dyDescent="0.2">
      <c r="A66" s="295"/>
      <c r="B66" s="295"/>
      <c r="C66" s="54" t="s">
        <v>240</v>
      </c>
      <c r="D66" s="116" t="s">
        <v>252</v>
      </c>
      <c r="E66" s="56" t="s">
        <v>241</v>
      </c>
      <c r="F66" s="57" t="s">
        <v>27</v>
      </c>
      <c r="G66" s="58"/>
      <c r="H66" s="58"/>
      <c r="I66" s="58"/>
      <c r="J66" s="59"/>
      <c r="K66" s="88"/>
      <c r="L66" s="84">
        <v>0</v>
      </c>
      <c r="M66" s="82"/>
      <c r="N66" s="82"/>
    </row>
    <row r="67" spans="1:14" ht="24.75" thickBot="1" x14ac:dyDescent="0.25">
      <c r="A67" s="295"/>
      <c r="B67" s="296"/>
      <c r="C67" s="143" t="s">
        <v>133</v>
      </c>
      <c r="D67" s="144" t="s">
        <v>253</v>
      </c>
      <c r="E67" s="145" t="s">
        <v>241</v>
      </c>
      <c r="F67" s="146" t="s">
        <v>27</v>
      </c>
      <c r="G67" s="147"/>
      <c r="H67" s="147"/>
      <c r="I67" s="147"/>
      <c r="J67" s="148"/>
      <c r="K67" s="149"/>
      <c r="L67" s="150">
        <v>0</v>
      </c>
      <c r="M67" s="151"/>
      <c r="N67" s="151"/>
    </row>
    <row r="68" spans="1:14" ht="57" thickTop="1" x14ac:dyDescent="0.2">
      <c r="A68" s="295"/>
      <c r="B68" s="294" t="s">
        <v>135</v>
      </c>
      <c r="C68" s="131" t="s">
        <v>242</v>
      </c>
      <c r="D68" s="132" t="s">
        <v>154</v>
      </c>
      <c r="E68" s="133" t="s">
        <v>243</v>
      </c>
      <c r="F68" s="134" t="s">
        <v>27</v>
      </c>
      <c r="G68" s="189">
        <v>20</v>
      </c>
      <c r="H68" s="189">
        <v>20</v>
      </c>
      <c r="I68" s="135">
        <f>G68-H68</f>
        <v>0</v>
      </c>
      <c r="J68" s="190"/>
      <c r="K68" s="137">
        <f>H68+J68</f>
        <v>20</v>
      </c>
      <c r="L68" s="138">
        <v>300</v>
      </c>
      <c r="M68" s="139"/>
      <c r="N68" s="139"/>
    </row>
    <row r="69" spans="1:14" ht="56.25" x14ac:dyDescent="0.2">
      <c r="A69" s="295"/>
      <c r="B69" s="295"/>
      <c r="C69" s="50" t="s">
        <v>244</v>
      </c>
      <c r="D69" s="49" t="s">
        <v>41</v>
      </c>
      <c r="E69" s="51" t="s">
        <v>245</v>
      </c>
      <c r="F69" s="38" t="s">
        <v>27</v>
      </c>
      <c r="G69" s="191">
        <v>20</v>
      </c>
      <c r="H69" s="191">
        <v>20</v>
      </c>
      <c r="I69" s="40">
        <f>G69-H69</f>
        <v>0</v>
      </c>
      <c r="J69" s="192"/>
      <c r="K69" s="39">
        <f>H69+J69</f>
        <v>20</v>
      </c>
      <c r="L69" s="93">
        <v>300</v>
      </c>
      <c r="M69" s="83"/>
      <c r="N69" s="83"/>
    </row>
    <row r="70" spans="1:14" ht="57" thickBot="1" x14ac:dyDescent="0.25">
      <c r="A70" s="296"/>
      <c r="B70" s="296"/>
      <c r="C70" s="193" t="s">
        <v>246</v>
      </c>
      <c r="D70" s="194" t="s">
        <v>162</v>
      </c>
      <c r="E70" s="195" t="s">
        <v>247</v>
      </c>
      <c r="F70" s="196" t="s">
        <v>27</v>
      </c>
      <c r="G70" s="197">
        <v>20</v>
      </c>
      <c r="H70" s="197">
        <v>20</v>
      </c>
      <c r="I70" s="198">
        <f>G70-H70</f>
        <v>0</v>
      </c>
      <c r="J70" s="199"/>
      <c r="K70" s="200">
        <f>H70+J70</f>
        <v>20</v>
      </c>
      <c r="L70" s="201">
        <v>300</v>
      </c>
      <c r="M70" s="202"/>
      <c r="N70" s="202"/>
    </row>
    <row r="71" spans="1:14" ht="19.5" thickTop="1" thickBot="1" x14ac:dyDescent="0.25">
      <c r="A71" s="291" t="s">
        <v>0</v>
      </c>
      <c r="B71" s="292"/>
      <c r="C71" s="292"/>
      <c r="D71" s="292"/>
      <c r="E71" s="292"/>
      <c r="F71" s="293"/>
      <c r="G71" s="72">
        <f>SUM(G13:G65)</f>
        <v>1145</v>
      </c>
      <c r="H71" s="72"/>
      <c r="I71" s="72"/>
      <c r="J71" s="72"/>
      <c r="K71" s="72"/>
      <c r="L71" s="95">
        <f>SUM(L12:L70)</f>
        <v>7321</v>
      </c>
      <c r="M71" s="73"/>
      <c r="N71" s="73"/>
    </row>
    <row r="72" spans="1:14" ht="15.75" thickTop="1" x14ac:dyDescent="0.2">
      <c r="F72"/>
      <c r="G72"/>
      <c r="H72"/>
      <c r="I72"/>
      <c r="J72"/>
      <c r="K72"/>
      <c r="L72" s="46"/>
      <c r="M72"/>
      <c r="N72" s="65"/>
    </row>
    <row r="73" spans="1:14" s="65" customFormat="1" ht="31.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45"/>
      <c r="M73" s="2"/>
    </row>
    <row r="74" spans="1:14" s="65" customFormat="1" ht="31.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45"/>
      <c r="M74" s="2"/>
    </row>
    <row r="75" spans="1:14" s="65" customForma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45"/>
      <c r="M75" s="2"/>
    </row>
    <row r="76" spans="1:14" s="65" customForma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45"/>
      <c r="M76" s="2"/>
    </row>
    <row r="77" spans="1:14" s="65" customForma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45"/>
      <c r="M77" s="2"/>
    </row>
    <row r="78" spans="1:14" s="65" customForma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45"/>
      <c r="M78" s="2"/>
      <c r="N78" s="2"/>
    </row>
    <row r="82" spans="14:25" ht="24" customHeight="1" x14ac:dyDescent="0.2">
      <c r="N82"/>
    </row>
    <row r="83" spans="14:25" x14ac:dyDescent="0.2">
      <c r="O83"/>
      <c r="P83"/>
      <c r="Q83"/>
      <c r="R83"/>
      <c r="S83"/>
      <c r="T83"/>
      <c r="U83"/>
      <c r="V83"/>
      <c r="W83"/>
      <c r="X83"/>
      <c r="Y83"/>
    </row>
  </sheetData>
  <mergeCells count="9">
    <mergeCell ref="A71:F71"/>
    <mergeCell ref="A1:B3"/>
    <mergeCell ref="B68:B70"/>
    <mergeCell ref="B12:B48"/>
    <mergeCell ref="A12:A48"/>
    <mergeCell ref="B49:B67"/>
    <mergeCell ref="A49:A70"/>
    <mergeCell ref="D5:E5"/>
    <mergeCell ref="C1:L1"/>
  </mergeCells>
  <printOptions horizontalCentered="1"/>
  <pageMargins left="0.70866141732283472" right="0.39370078740157483" top="0.31496062992125984" bottom="2.54" header="0.31496062992125984" footer="0.27559055118110237"/>
  <pageSetup paperSize="5" scale="60" orientation="portrait" cellComments="asDisplayed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7"/>
  <sheetViews>
    <sheetView topLeftCell="B20" zoomScale="85" zoomScaleNormal="85" workbookViewId="0">
      <selection activeCell="F24" sqref="F24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5" customWidth="1"/>
    <col min="13" max="13" width="15.42578125" style="2" customWidth="1"/>
    <col min="14" max="14" width="13.85546875" style="2" customWidth="1"/>
    <col min="15" max="16384" width="7.5703125" style="2"/>
  </cols>
  <sheetData>
    <row r="1" spans="1:14" ht="33.75" customHeight="1" x14ac:dyDescent="0.2">
      <c r="A1" s="228"/>
      <c r="B1" s="228"/>
      <c r="C1" s="241" t="s">
        <v>21</v>
      </c>
      <c r="D1" s="241"/>
      <c r="E1" s="241"/>
      <c r="F1" s="241"/>
      <c r="G1" s="241"/>
      <c r="H1" s="241"/>
      <c r="I1" s="241"/>
      <c r="J1" s="241"/>
      <c r="K1" s="241"/>
    </row>
    <row r="2" spans="1:14" ht="12.75" customHeight="1" x14ac:dyDescent="0.2">
      <c r="A2" s="228"/>
      <c r="B2" s="228"/>
      <c r="C2" s="3"/>
      <c r="D2" s="3"/>
      <c r="E2" s="3"/>
      <c r="H2" s="3"/>
    </row>
    <row r="3" spans="1:14" ht="20.25" customHeight="1" x14ac:dyDescent="0.2">
      <c r="A3" s="228"/>
      <c r="B3" s="228"/>
    </row>
    <row r="4" spans="1:14" ht="20.25" customHeight="1" x14ac:dyDescent="0.2">
      <c r="A4" s="34"/>
      <c r="B4" s="34"/>
    </row>
    <row r="5" spans="1:14" ht="12.75" customHeight="1" thickBot="1" x14ac:dyDescent="0.25">
      <c r="C5" s="3" t="s">
        <v>2</v>
      </c>
      <c r="D5" s="33"/>
      <c r="E5" s="47" t="s">
        <v>22</v>
      </c>
      <c r="F5" s="53"/>
      <c r="H5" s="33">
        <v>2011</v>
      </c>
    </row>
    <row r="6" spans="1:14" customFormat="1" ht="12.75" customHeight="1" thickTop="1" x14ac:dyDescent="0.2"/>
    <row r="7" spans="1:14" ht="12.75" customHeight="1" x14ac:dyDescent="0.2">
      <c r="C7" s="3"/>
      <c r="D7" s="32"/>
      <c r="E7" s="32"/>
      <c r="G7" s="3"/>
      <c r="H7" s="32"/>
    </row>
    <row r="8" spans="1:14" ht="12.75" customHeight="1" x14ac:dyDescent="0.2">
      <c r="E8" s="32"/>
      <c r="G8" s="3"/>
      <c r="H8" s="32"/>
    </row>
    <row r="9" spans="1:14" ht="12.75" customHeight="1" x14ac:dyDescent="0.2">
      <c r="L9" s="2"/>
    </row>
    <row r="10" spans="1:14" ht="12.75" customHeight="1" x14ac:dyDescent="0.2">
      <c r="A10" s="3"/>
      <c r="C10" s="241"/>
      <c r="D10" s="241"/>
      <c r="E10" s="241"/>
      <c r="F10" s="241"/>
      <c r="G10" s="241"/>
      <c r="H10" s="241"/>
      <c r="I10" s="241"/>
      <c r="J10" s="241"/>
      <c r="K10" s="241"/>
      <c r="L10" s="241"/>
      <c r="M10" s="241"/>
    </row>
    <row r="11" spans="1:14" ht="12.75" customHeight="1" thickBot="1" x14ac:dyDescent="0.25">
      <c r="A11" s="3"/>
      <c r="C11" s="3"/>
      <c r="D11" s="3"/>
      <c r="E11" s="3"/>
      <c r="H11" s="3"/>
    </row>
    <row r="12" spans="1:14" s="1" customFormat="1" ht="40.5" customHeight="1" thickTop="1" thickBot="1" x14ac:dyDescent="0.25">
      <c r="A12" s="74" t="s">
        <v>57</v>
      </c>
      <c r="B12" s="103" t="s">
        <v>48</v>
      </c>
      <c r="C12" s="98" t="s">
        <v>5</v>
      </c>
      <c r="D12" s="98" t="s">
        <v>59</v>
      </c>
      <c r="E12" s="98" t="s">
        <v>3</v>
      </c>
      <c r="F12" s="101" t="s">
        <v>134</v>
      </c>
      <c r="G12" s="99" t="s">
        <v>24</v>
      </c>
      <c r="H12" s="98" t="s">
        <v>25</v>
      </c>
      <c r="I12" s="98" t="s">
        <v>45</v>
      </c>
      <c r="J12" s="99" t="s">
        <v>58</v>
      </c>
      <c r="K12" s="100" t="s">
        <v>46</v>
      </c>
      <c r="L12" s="102" t="s">
        <v>6</v>
      </c>
      <c r="M12" s="102" t="s">
        <v>302</v>
      </c>
      <c r="N12" s="102" t="s">
        <v>302</v>
      </c>
    </row>
    <row r="13" spans="1:14" ht="57" thickTop="1" x14ac:dyDescent="0.2">
      <c r="A13" s="295"/>
      <c r="B13" s="295"/>
      <c r="C13" s="75" t="s">
        <v>81</v>
      </c>
      <c r="D13" s="76" t="s">
        <v>80</v>
      </c>
      <c r="E13" s="77" t="s">
        <v>79</v>
      </c>
      <c r="F13" s="86" t="s">
        <v>27</v>
      </c>
      <c r="G13" s="78"/>
      <c r="H13" s="78">
        <v>-4</v>
      </c>
      <c r="I13" s="78">
        <f>G13-H13</f>
        <v>4</v>
      </c>
      <c r="J13" s="79">
        <v>2</v>
      </c>
      <c r="K13" s="80">
        <f>H13+J13</f>
        <v>-2</v>
      </c>
      <c r="L13" s="97">
        <v>10</v>
      </c>
      <c r="M13" s="81"/>
      <c r="N13" s="81"/>
    </row>
    <row r="14" spans="1:14" x14ac:dyDescent="0.2">
      <c r="A14" s="295"/>
      <c r="B14" s="295"/>
      <c r="C14" s="75" t="s">
        <v>177</v>
      </c>
      <c r="D14" s="76" t="s">
        <v>174</v>
      </c>
      <c r="E14" s="77" t="s">
        <v>178</v>
      </c>
      <c r="F14" s="86" t="s">
        <v>27</v>
      </c>
      <c r="G14" s="78"/>
      <c r="H14" s="78">
        <v>-4</v>
      </c>
      <c r="I14" s="78">
        <f>G14-H14</f>
        <v>4</v>
      </c>
      <c r="J14" s="79">
        <v>2</v>
      </c>
      <c r="K14" s="80">
        <f>H14+J14</f>
        <v>-2</v>
      </c>
      <c r="L14" s="97">
        <v>2</v>
      </c>
      <c r="M14" s="81"/>
      <c r="N14" s="81"/>
    </row>
    <row r="15" spans="1:14" ht="56.25" x14ac:dyDescent="0.2">
      <c r="A15" s="295"/>
      <c r="B15" s="295"/>
      <c r="C15" s="54" t="s">
        <v>82</v>
      </c>
      <c r="D15" s="55" t="s">
        <v>84</v>
      </c>
      <c r="E15" s="56" t="s">
        <v>83</v>
      </c>
      <c r="F15" s="87" t="s">
        <v>27</v>
      </c>
      <c r="G15" s="58">
        <v>1</v>
      </c>
      <c r="H15" s="58"/>
      <c r="I15" s="58">
        <f>G15-H15</f>
        <v>1</v>
      </c>
      <c r="J15" s="59"/>
      <c r="K15" s="61">
        <f>H15+J15</f>
        <v>0</v>
      </c>
      <c r="L15" s="84">
        <v>10</v>
      </c>
      <c r="M15" s="82"/>
      <c r="N15" s="82"/>
    </row>
    <row r="16" spans="1:14" ht="45" x14ac:dyDescent="0.2">
      <c r="A16" s="295"/>
      <c r="B16" s="295"/>
      <c r="C16" s="54" t="s">
        <v>96</v>
      </c>
      <c r="D16" s="55" t="s">
        <v>33</v>
      </c>
      <c r="E16" s="56" t="s">
        <v>97</v>
      </c>
      <c r="F16" s="87" t="s">
        <v>27</v>
      </c>
      <c r="G16" s="58"/>
      <c r="H16" s="62"/>
      <c r="I16" s="58">
        <f>G16-H16</f>
        <v>0</v>
      </c>
      <c r="J16" s="58">
        <v>1</v>
      </c>
      <c r="K16" s="61">
        <f>H16+J16</f>
        <v>1</v>
      </c>
      <c r="L16" s="85">
        <v>4</v>
      </c>
      <c r="M16" s="82"/>
      <c r="N16" s="82"/>
    </row>
    <row r="17" spans="1:32" ht="45" x14ac:dyDescent="0.2">
      <c r="A17" s="295"/>
      <c r="B17" s="295"/>
      <c r="C17" s="50" t="s">
        <v>205</v>
      </c>
      <c r="D17" s="49" t="s">
        <v>143</v>
      </c>
      <c r="E17" s="51" t="s">
        <v>206</v>
      </c>
      <c r="F17" s="38" t="s">
        <v>27</v>
      </c>
      <c r="G17" s="40"/>
      <c r="H17" s="40"/>
      <c r="I17" s="40"/>
      <c r="J17" s="41"/>
      <c r="K17" s="39"/>
      <c r="L17" s="93">
        <v>50</v>
      </c>
      <c r="M17" s="83"/>
      <c r="N17" s="83"/>
    </row>
    <row r="18" spans="1:32" ht="67.5" x14ac:dyDescent="0.2">
      <c r="A18" s="295"/>
      <c r="B18" s="295"/>
      <c r="C18" s="50" t="s">
        <v>219</v>
      </c>
      <c r="D18" s="116" t="s">
        <v>148</v>
      </c>
      <c r="E18" s="51" t="s">
        <v>220</v>
      </c>
      <c r="F18" s="38" t="s">
        <v>27</v>
      </c>
      <c r="G18" s="40"/>
      <c r="H18" s="40"/>
      <c r="I18" s="40"/>
      <c r="J18" s="41"/>
      <c r="K18" s="39"/>
      <c r="L18" s="93">
        <v>10</v>
      </c>
      <c r="M18" s="83"/>
      <c r="N18" s="83"/>
    </row>
    <row r="19" spans="1:32" ht="67.5" x14ac:dyDescent="0.2">
      <c r="A19" s="295"/>
      <c r="B19" s="295"/>
      <c r="C19" s="50" t="s">
        <v>217</v>
      </c>
      <c r="D19" s="116" t="s">
        <v>149</v>
      </c>
      <c r="E19" s="51" t="s">
        <v>218</v>
      </c>
      <c r="F19" s="38" t="s">
        <v>27</v>
      </c>
      <c r="G19" s="40"/>
      <c r="H19" s="40"/>
      <c r="I19" s="40"/>
      <c r="J19" s="41"/>
      <c r="K19" s="39"/>
      <c r="L19" s="93">
        <v>0</v>
      </c>
      <c r="M19" s="83"/>
      <c r="N19" s="83"/>
    </row>
    <row r="20" spans="1:32" ht="56.25" x14ac:dyDescent="0.2">
      <c r="A20" s="295"/>
      <c r="B20" s="295"/>
      <c r="C20" s="50" t="s">
        <v>221</v>
      </c>
      <c r="D20" s="116" t="s">
        <v>150</v>
      </c>
      <c r="E20" s="51" t="s">
        <v>222</v>
      </c>
      <c r="F20" s="38" t="s">
        <v>27</v>
      </c>
      <c r="G20" s="40"/>
      <c r="H20" s="40"/>
      <c r="I20" s="40"/>
      <c r="J20" s="41"/>
      <c r="K20" s="39"/>
      <c r="L20" s="93">
        <v>2</v>
      </c>
      <c r="M20" s="83"/>
      <c r="N20" s="83"/>
    </row>
    <row r="21" spans="1:32" ht="45" x14ac:dyDescent="0.2">
      <c r="A21" s="295"/>
      <c r="B21" s="295"/>
      <c r="C21" s="54" t="s">
        <v>125</v>
      </c>
      <c r="D21" s="55" t="s">
        <v>40</v>
      </c>
      <c r="E21" s="56" t="s">
        <v>124</v>
      </c>
      <c r="F21" s="87" t="s">
        <v>27</v>
      </c>
      <c r="G21" s="58">
        <v>3</v>
      </c>
      <c r="H21" s="58">
        <v>3</v>
      </c>
      <c r="I21" s="58">
        <f>G21-H21</f>
        <v>0</v>
      </c>
      <c r="J21" s="59"/>
      <c r="K21" s="61">
        <f>H21+J21</f>
        <v>3</v>
      </c>
      <c r="L21" s="84">
        <v>15</v>
      </c>
      <c r="M21" s="82"/>
      <c r="N21" s="82"/>
    </row>
    <row r="22" spans="1:32" x14ac:dyDescent="0.2">
      <c r="A22" s="295"/>
      <c r="B22" s="295"/>
      <c r="C22" s="54" t="s">
        <v>175</v>
      </c>
      <c r="D22" s="55" t="s">
        <v>161</v>
      </c>
      <c r="E22" s="56" t="s">
        <v>176</v>
      </c>
      <c r="F22" s="87" t="s">
        <v>27</v>
      </c>
      <c r="G22" s="58"/>
      <c r="H22" s="58"/>
      <c r="I22" s="58"/>
      <c r="J22" s="59"/>
      <c r="K22" s="61"/>
      <c r="L22" s="84">
        <v>0</v>
      </c>
      <c r="M22" s="82"/>
      <c r="N22" s="82"/>
    </row>
    <row r="23" spans="1:32" ht="56.25" x14ac:dyDescent="0.2">
      <c r="A23" s="295"/>
      <c r="B23" s="295"/>
      <c r="C23" s="54" t="s">
        <v>126</v>
      </c>
      <c r="D23" s="55" t="s">
        <v>42</v>
      </c>
      <c r="E23" s="56" t="s">
        <v>127</v>
      </c>
      <c r="F23" s="87" t="s">
        <v>27</v>
      </c>
      <c r="G23" s="63"/>
      <c r="H23" s="63">
        <v>-5</v>
      </c>
      <c r="I23" s="58">
        <f>G23-H23</f>
        <v>5</v>
      </c>
      <c r="J23" s="64">
        <v>3</v>
      </c>
      <c r="K23" s="60">
        <f>H23+J23</f>
        <v>-2</v>
      </c>
      <c r="L23" s="84">
        <v>10</v>
      </c>
      <c r="M23" s="82"/>
      <c r="N23" s="82"/>
    </row>
    <row r="24" spans="1:32" ht="56.25" x14ac:dyDescent="0.2">
      <c r="A24" s="295"/>
      <c r="B24" s="295"/>
      <c r="C24" s="66" t="s">
        <v>179</v>
      </c>
      <c r="D24" s="67" t="s">
        <v>155</v>
      </c>
      <c r="E24" s="68" t="s">
        <v>180</v>
      </c>
      <c r="F24" s="117" t="s">
        <v>27</v>
      </c>
      <c r="G24" s="63"/>
      <c r="H24" s="63"/>
      <c r="I24" s="58"/>
      <c r="J24" s="64"/>
      <c r="K24" s="118"/>
      <c r="L24" s="94">
        <v>0</v>
      </c>
      <c r="M24" s="82"/>
      <c r="N24" s="82"/>
    </row>
    <row r="25" spans="1:32" ht="45.75" customHeight="1" thickBot="1" x14ac:dyDescent="0.25">
      <c r="A25" s="296"/>
      <c r="B25" s="296"/>
      <c r="C25" s="113" t="s">
        <v>130</v>
      </c>
      <c r="D25" s="67" t="s">
        <v>131</v>
      </c>
      <c r="E25" s="114" t="s">
        <v>132</v>
      </c>
      <c r="F25" s="115" t="s">
        <v>27</v>
      </c>
      <c r="G25" s="40">
        <v>3</v>
      </c>
      <c r="H25" s="40">
        <v>3</v>
      </c>
      <c r="I25" s="40">
        <f>G25-H25</f>
        <v>0</v>
      </c>
      <c r="J25" s="41"/>
      <c r="K25" s="39">
        <f>H25+J25</f>
        <v>3</v>
      </c>
      <c r="L25" s="96">
        <v>8</v>
      </c>
      <c r="M25" s="83"/>
      <c r="N25" s="83"/>
    </row>
    <row r="26" spans="1:32" ht="24.75" customHeight="1" thickTop="1" thickBot="1" x14ac:dyDescent="0.25">
      <c r="A26" s="291" t="s">
        <v>0</v>
      </c>
      <c r="B26" s="292"/>
      <c r="C26" s="292"/>
      <c r="D26" s="292"/>
      <c r="E26" s="292"/>
      <c r="F26" s="292"/>
      <c r="G26" s="72" t="e">
        <f>SUM(#REF!)</f>
        <v>#REF!</v>
      </c>
      <c r="H26" s="72"/>
      <c r="I26" s="72"/>
      <c r="J26" s="72"/>
      <c r="K26" s="72"/>
      <c r="L26" s="104">
        <f>SUM(L13:L25)</f>
        <v>121</v>
      </c>
      <c r="M26" s="73"/>
      <c r="N26" s="73"/>
    </row>
    <row r="27" spans="1:32" ht="15.75" thickTop="1" x14ac:dyDescent="0.2">
      <c r="F27"/>
      <c r="G27"/>
      <c r="H27"/>
      <c r="I27"/>
      <c r="J27"/>
      <c r="K27"/>
      <c r="L27" s="46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</row>
  </sheetData>
  <mergeCells count="6">
    <mergeCell ref="A26:F26"/>
    <mergeCell ref="C10:M10"/>
    <mergeCell ref="A1:B3"/>
    <mergeCell ref="C1:K1"/>
    <mergeCell ref="B13:B25"/>
    <mergeCell ref="A13:A25"/>
  </mergeCells>
  <printOptions horizontalCentered="1"/>
  <pageMargins left="0.70866141732283472" right="0.70866141732283472" top="1.0900000000000001" bottom="0.31496062992125984" header="0.31496062992125984" footer="0.27559055118110237"/>
  <pageSetup paperSize="5" scale="60" orientation="portrait" cellComments="asDisplayed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</vt:i4>
      </vt:variant>
    </vt:vector>
  </HeadingPairs>
  <TitlesOfParts>
    <vt:vector size="8" baseType="lpstr">
      <vt:lpstr>CONSOLIDADO</vt:lpstr>
      <vt:lpstr>EQUIPOS TERM. COMUNICACIÓN</vt:lpstr>
      <vt:lpstr>HARDWARE,SOFTWARE Y ACCESORIOS</vt:lpstr>
      <vt:lpstr>ACCESORIOS OFICINA</vt:lpstr>
      <vt:lpstr>MUEBLES DE OFICINA</vt:lpstr>
      <vt:lpstr>SUMINISTROS DE OFICINA</vt:lpstr>
      <vt:lpstr>APARATOS Y ACCESORIOS OFICINA</vt:lpstr>
      <vt:lpstr>'SUMINISTROS DE OFICINA'!Títulos_a_imprimir</vt:lpstr>
    </vt:vector>
  </TitlesOfParts>
  <Company>Coldeportes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Coldeportes</dc:creator>
  <cp:lastModifiedBy>Rocío Pabón Santana</cp:lastModifiedBy>
  <cp:lastPrinted>2011-08-24T17:46:41Z</cp:lastPrinted>
  <dcterms:created xsi:type="dcterms:W3CDTF">2006-02-23T15:23:00Z</dcterms:created>
  <dcterms:modified xsi:type="dcterms:W3CDTF">2012-08-06T13:33:40Z</dcterms:modified>
</cp:coreProperties>
</file>