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firstSheet="2" activeTab="2"/>
  </bookViews>
  <sheets>
    <sheet name="CONSOLIDADO" sheetId="2" r:id="rId1"/>
    <sheet name="MANTENIMIENTO Y REPARACIÓN" sheetId="6" r:id="rId2"/>
    <sheet name="SERVICIOS PERSONALES" sheetId="4" r:id="rId3"/>
    <sheet name="SERVICIOS ÁEREOS" sheetId="7" r:id="rId4"/>
    <sheet name="DES. EQUIPOS TERM. COMUNICACIÓN" sheetId="10" r:id="rId5"/>
    <sheet name="DES. HARDWARE Y SOFTWARE" sheetId="8" r:id="rId6"/>
    <sheet name="DES. MUEBLES DE OFICINA" sheetId="9" r:id="rId7"/>
    <sheet name="SUMINISTROS DE OFICINA" sheetId="5" r:id="rId8"/>
    <sheet name="APARATOS Y ACCESORIOS OFICINA" sheetId="12" r:id="rId9"/>
    <sheet name="Hoja1" sheetId="13" r:id="rId10"/>
  </sheets>
  <definedNames>
    <definedName name="_xlnm._FilterDatabase" localSheetId="8" hidden="1">'APARATOS Y ACCESORIOS OFICINA'!$C$12:$M$19</definedName>
  </definedNames>
  <calcPr calcId="145621"/>
</workbook>
</file>

<file path=xl/calcChain.xml><?xml version="1.0" encoding="utf-8"?>
<calcChain xmlns="http://schemas.openxmlformats.org/spreadsheetml/2006/main">
  <c r="K39" i="5" l="1"/>
  <c r="I39" i="5"/>
  <c r="L41" i="5"/>
  <c r="L19" i="12"/>
  <c r="K40" i="5"/>
  <c r="I40" i="5"/>
  <c r="G19" i="12"/>
  <c r="K18" i="12"/>
  <c r="I18" i="12"/>
  <c r="K17" i="12"/>
  <c r="I17" i="12"/>
  <c r="K16" i="12"/>
  <c r="I16" i="12"/>
  <c r="K15" i="12"/>
  <c r="I15" i="12"/>
  <c r="K14" i="12"/>
  <c r="I14" i="12"/>
  <c r="K13" i="12"/>
  <c r="I13" i="12"/>
  <c r="G41" i="5"/>
  <c r="I15" i="5"/>
  <c r="K13" i="5"/>
  <c r="I13" i="5"/>
  <c r="K38" i="5"/>
  <c r="K24" i="5"/>
  <c r="I24" i="5"/>
  <c r="I10" i="10"/>
  <c r="H10" i="10"/>
  <c r="I10" i="9"/>
  <c r="H10" i="9"/>
  <c r="I10" i="8"/>
  <c r="H10" i="8"/>
  <c r="I10" i="7"/>
  <c r="H10" i="7"/>
  <c r="I10" i="6"/>
  <c r="H10" i="6"/>
  <c r="K37" i="5"/>
  <c r="I37" i="5"/>
  <c r="K36" i="5"/>
  <c r="I36" i="5"/>
  <c r="K35" i="5"/>
  <c r="I35" i="5"/>
  <c r="K34" i="5"/>
  <c r="I34" i="5"/>
  <c r="K33" i="5"/>
  <c r="I33" i="5"/>
  <c r="K32" i="5"/>
  <c r="I32" i="5"/>
  <c r="K31" i="5"/>
  <c r="I31" i="5"/>
  <c r="K30" i="5"/>
  <c r="I30" i="5"/>
  <c r="K29" i="5"/>
  <c r="I29" i="5"/>
  <c r="I28" i="5"/>
  <c r="K27" i="5"/>
  <c r="I27" i="5"/>
  <c r="K26" i="5"/>
  <c r="I26" i="5"/>
  <c r="K25" i="5"/>
  <c r="I25" i="5"/>
  <c r="K23" i="5"/>
  <c r="I23" i="5"/>
  <c r="K22" i="5"/>
  <c r="I22" i="5"/>
  <c r="K21" i="5"/>
  <c r="I21" i="5"/>
  <c r="K20" i="5"/>
  <c r="I20" i="5"/>
  <c r="K19" i="5"/>
  <c r="I19" i="5"/>
  <c r="K18" i="5"/>
  <c r="I18" i="5"/>
  <c r="K17" i="5"/>
  <c r="I17" i="5"/>
  <c r="K16" i="5"/>
  <c r="I16" i="5"/>
  <c r="I14" i="5"/>
  <c r="K12" i="5"/>
  <c r="I12" i="5"/>
  <c r="I12" i="4"/>
  <c r="J12" i="4"/>
  <c r="G18" i="2"/>
  <c r="H18" i="2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7" authorId="0">
      <text>
        <r>
          <rPr>
            <b/>
            <sz val="6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F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H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<sst xmlns="http://schemas.openxmlformats.org/spreadsheetml/2006/main" count="422" uniqueCount="192">
  <si>
    <t>TOTAL</t>
  </si>
  <si>
    <t>OBSERVACIONES</t>
  </si>
  <si>
    <t>DEPENDENCIA:</t>
  </si>
  <si>
    <t>SERVICIOS PERSONALES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</si>
  <si>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</si>
  <si>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</si>
  <si>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</si>
  <si>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</si>
  <si>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</si>
  <si>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2.31.16</t>
  </si>
  <si>
    <t>MES PROYECTADO ADQUISICIÓN DEL BIEN, SERVICIO U OBRA</t>
  </si>
  <si>
    <t>SERVICIOS</t>
  </si>
  <si>
    <t>BIENES</t>
  </si>
  <si>
    <t>1.52.1</t>
  </si>
  <si>
    <t>SUMINISTROS Y APARATOS DE OFICINA</t>
  </si>
  <si>
    <t>Prestación de servicios profesionales</t>
  </si>
  <si>
    <t>Auditorias Internas, Concientización Cultura del Autocontrol y  Actividades de Seguimiento y Acompañamiento</t>
  </si>
  <si>
    <t>NOMBRE DE LOS PROGRAMAS O PROYECTOS</t>
  </si>
  <si>
    <t>MUEBLES DE OFICINA</t>
  </si>
  <si>
    <t>1.48.1</t>
  </si>
  <si>
    <t>N/A</t>
  </si>
  <si>
    <t>RUBRO</t>
  </si>
  <si>
    <t>INVERSIÓN</t>
  </si>
  <si>
    <t>FUNCIONAMIENTO</t>
  </si>
  <si>
    <t>VER ANEXO DESAGREGADOS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</si>
  <si>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</si>
  <si>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</si>
  <si>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</si>
  <si>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CONTROL INTERNO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</si>
  <si>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</si>
  <si>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</si>
  <si>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</si>
  <si>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</si>
  <si>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</si>
  <si>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</si>
  <si>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</si>
  <si>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</si>
  <si>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</si>
  <si>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</si>
  <si>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</si>
  <si>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</si>
  <si>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</si>
  <si>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</si>
  <si>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</si>
  <si>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</si>
  <si>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</si>
  <si>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</si>
  <si>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</si>
  <si>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SACAGANCHOS</t>
  </si>
  <si>
    <t>SOBRES MANILA OFICIO</t>
  </si>
  <si>
    <t>TAJALAPIZ METALICO</t>
  </si>
  <si>
    <t>1.47.1</t>
  </si>
  <si>
    <t>HARDWARE, SOFTWARE, REDES Y SUS ACCESORIOS</t>
  </si>
  <si>
    <t>Comprende todos los Computadores personales de escritorio y portatiles con capacidad y rendimiento bajo y alto.</t>
  </si>
  <si>
    <t>Estos elementos serán adquiridos por la Coordinación Administrativa.</t>
  </si>
  <si>
    <t>Este servicio será contratado por la Coordinación Administrativa.</t>
  </si>
  <si>
    <t>TOTAL CONSUMO 2010</t>
  </si>
  <si>
    <t xml:space="preserve">SALDO ACTUAL </t>
  </si>
  <si>
    <t>FOLDER COLGANTE AZUL</t>
  </si>
  <si>
    <t>GANCHOS CLIPS PLASTICOS</t>
  </si>
  <si>
    <t>TONER IMPRESORA LEXMARK E352dn</t>
  </si>
  <si>
    <t>Apoyo y asesoría relacionados con las actividades propias de la Oficina de Control Interno , especialmente en el apoyo y seguimiento en los hallazgos formulados en el Plan de Mejoramiento por parte de la Contraloría General de la República y los Planes de Mejoramiento Institucional  y Funcional señalados por el MECI, de conformidad con el estudio de conveniencia y oportunidad, el cual se hace parte integral del presente contrato.</t>
  </si>
  <si>
    <t>Apoyo y asesoría relacionados con las actividades propias de la oficina de Control Interno, Apoyar en el seguimiento de los hallazgos formulados en el Plan de mejoramiento Institucional y Funcional señalados por el MECI, de conformidad con el estudio de conveniencia y oportunidad, el cual hace parte integral del presente contrato.</t>
  </si>
  <si>
    <t>Apoyo de las auditorias, seguimiento de los planes de mejoramiento de los procesos de la Entidad y apoyo a la elaboración de informes, de conformidad con el estudio de conveniencia y oportunidad, el cual hace parte integral del presente contrato.</t>
  </si>
  <si>
    <t>CATEGORÍA/ CLASE O SUBCLASE</t>
  </si>
  <si>
    <t>MANTENIMIENTO, REPARACIÓN, MODIFICACIÓN, RECONSTRUCCIÓN E INSTALACIÓN DE BIENES/EQUIPOS</t>
  </si>
  <si>
    <t>2.24.1</t>
  </si>
  <si>
    <t>INVERSIÓN 731070814410</t>
  </si>
  <si>
    <t>Comprende todos los mantenimientos preventivos y correctivos, cualquier reparación, modificación, instalación o reconstrucción a equipos o bienes.</t>
  </si>
  <si>
    <t>FUNCIONAMIENTO 204400001521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</si>
  <si>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</si>
  <si>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</si>
  <si>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</si>
  <si>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</si>
  <si>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</si>
  <si>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 xml:space="preserve">INVERSIÓN </t>
  </si>
  <si>
    <t>Este servicio será contratado por la Coordinación de apoyo tecnológico.</t>
  </si>
  <si>
    <t xml:space="preserve">Suministro de tiquetes áereos en rutas nacionales e internacionales. </t>
  </si>
  <si>
    <t>FUNCIONAMIENTO 204000011121</t>
  </si>
  <si>
    <t xml:space="preserve"> FUNCIONAMIENTO 204000011221</t>
  </si>
  <si>
    <t>FUNCIONAMIENTO 204400001510</t>
  </si>
  <si>
    <t xml:space="preserve">Adquisición de computadores </t>
  </si>
  <si>
    <t>Archivador</t>
  </si>
  <si>
    <t>1.36.1.2</t>
  </si>
  <si>
    <t>EQUIPOS TERMINALES DE COMUNICACIONES FIJAS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</si>
  <si>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</si>
  <si>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>1.48.1.1</t>
  </si>
  <si>
    <t xml:space="preserve">Comprende aquellos elementos de oficina tales como muebles, sillas, escritorios, mesas, modulos de archivo, entre otros . </t>
  </si>
  <si>
    <t>Estos elementos serán adquiridos por la Coordinación de Apoyo Tecnológico, ver anexo.</t>
  </si>
  <si>
    <t>MEMORIA USB 2 GB</t>
  </si>
  <si>
    <t>TIPO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</si>
  <si>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</si>
  <si>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</si>
  <si>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</si>
  <si>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</si>
  <si>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</si>
  <si>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</si>
  <si>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</si>
  <si>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</si>
  <si>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</si>
  <si>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</si>
  <si>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</si>
  <si>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</si>
  <si>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</si>
  <si>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</si>
  <si>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</si>
  <si>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</si>
  <si>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</si>
  <si>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</si>
  <si>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</si>
  <si>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</si>
  <si>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</si>
  <si>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</si>
  <si>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</si>
  <si>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</si>
  <si>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</si>
  <si>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</si>
  <si>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</si>
  <si>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</si>
  <si>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>1.52.1.42.2</t>
  </si>
  <si>
    <t>Folder colgante de varilla metalica recubierta en nylon, en carton de 300 g/m2 , con capacidad de hasta 350 hojas, con portaguia plastica, presentacion por 1 und, tamaño oficio.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</si>
  <si>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</si>
  <si>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</si>
  <si>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</si>
  <si>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</si>
  <si>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</si>
  <si>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</si>
  <si>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</si>
  <si>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</si>
  <si>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</si>
  <si>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</si>
  <si>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</si>
  <si>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</si>
  <si>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</si>
  <si>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</si>
  <si>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</si>
  <si>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</si>
  <si>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</si>
  <si>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</si>
  <si>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</si>
  <si>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</si>
  <si>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</si>
  <si>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</si>
  <si>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</si>
  <si>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</si>
  <si>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</si>
  <si>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</si>
  <si>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</si>
  <si>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</si>
  <si>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</si>
  <si>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</si>
  <si>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</si>
  <si>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</si>
  <si>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</si>
  <si>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</si>
  <si>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</si>
  <si>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</si>
  <si>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</si>
  <si>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</si>
  <si>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</si>
  <si>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</si>
  <si>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</si>
  <si>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</si>
  <si>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</si>
  <si>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</si>
  <si>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</si>
  <si>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</si>
  <si>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</si>
  <si>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</si>
  <si>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</si>
  <si>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</si>
  <si>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</si>
  <si>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Cartucho de tóner Alto Rendimiento Retornable (9K) (E352H11E),  Kits fotoconductores (30K) (E250X22G)</t>
  </si>
  <si>
    <t>UNIDAD FUSORA LEXMARK E352dn</t>
  </si>
  <si>
    <t>Kits fotoconductores (30K) (E250X22G)</t>
  </si>
  <si>
    <t>UNIDAD DE MEDIDA</t>
  </si>
  <si>
    <t xml:space="preserve">6
</t>
  </si>
  <si>
    <t>3
VER ANEXO DESAGREGADOS</t>
  </si>
  <si>
    <t>SUMINISTROS Y APARATOS DE OFICINA/FORMAS Y SOBRES</t>
  </si>
  <si>
    <t>Teléfono  digital con identificador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</si>
  <si>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</si>
  <si>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</si>
  <si>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PERFIL</t>
  </si>
  <si>
    <t>Administrador de Empresas, Especialista en Gerencia de Mercadeo.</t>
  </si>
  <si>
    <t>Ingeniero Industrial.  Maestría en Administración, Especialista.</t>
  </si>
  <si>
    <t>Económista, Contador o Abogado con experiencia en Control Interno,</t>
  </si>
  <si>
    <t>PC 2012 DEFINITIVO</t>
  </si>
  <si>
    <t>1.52.3.8.1615</t>
  </si>
  <si>
    <t>SOBRES MANILA CARTA</t>
  </si>
  <si>
    <t xml:space="preserve">Sobre bolsa, en papel manila de 75 g/m2, de tamaño 22.5x29.0cm, sin burbuja plastica de amortiguacion, presentacion exterior sin ventanilla, de tipo solapa universal y engomada. </t>
  </si>
  <si>
    <t>SE EXPIDE CERTIFICACION  EN JULIO 5 DE 2012</t>
  </si>
  <si>
    <t>certificaciones expedidas en enro de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</si>
</sst>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74" formatCode="&quot;$&quot;\ #,##0.00"/>
  </numFmts>
  <fonts count="25" x14ac:knownFonts="1"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8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85">
    <xf numFmtId="0" fontId="0" fillId="0" borderId="0" xfId="0"/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5" fillId="0" borderId="0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 applyProtection="1">
      <alignment horizontal="right" vertical="center" wrapText="1"/>
    </xf>
    <xf numFmtId="0" fontId="9" fillId="0" borderId="0" xfId="0" applyFont="1" applyAlignment="1" applyProtection="1">
      <alignment vertical="center" wrapText="1"/>
      <protection locked="0"/>
    </xf>
    <xf numFmtId="0" fontId="9" fillId="0" borderId="0" xfId="0" applyFont="1" applyBorder="1" applyAlignment="1" applyProtection="1">
      <alignment vertical="center" wrapText="1"/>
      <protection locked="0"/>
    </xf>
    <xf numFmtId="0" fontId="9" fillId="0" borderId="0" xfId="0" applyFont="1" applyAlignment="1" applyProtection="1">
      <alignment horizontal="right" vertical="center" wrapText="1"/>
    </xf>
    <xf numFmtId="0" fontId="9" fillId="0" borderId="0" xfId="0" applyFont="1" applyAlignment="1" applyProtection="1">
      <alignment horizontal="left" vertical="center" wrapText="1"/>
      <protection locked="0"/>
    </xf>
    <xf numFmtId="3" fontId="9" fillId="0" borderId="0" xfId="0" applyNumberFormat="1" applyFont="1" applyBorder="1" applyAlignment="1" applyProtection="1">
      <alignment horizontal="right" vertical="center" wrapText="1"/>
    </xf>
    <xf numFmtId="3" fontId="9" fillId="0" borderId="0" xfId="0" applyNumberFormat="1" applyFont="1" applyAlignment="1" applyProtection="1">
      <alignment horizontal="right" vertical="center" wrapText="1"/>
    </xf>
    <xf numFmtId="0" fontId="9" fillId="0" borderId="0" xfId="0" applyFont="1" applyBorder="1" applyAlignment="1" applyProtection="1">
      <alignment wrapText="1"/>
      <protection locked="0"/>
    </xf>
    <xf numFmtId="3" fontId="9" fillId="0" borderId="0" xfId="0" applyNumberFormat="1" applyFont="1" applyBorder="1" applyAlignment="1" applyProtection="1">
      <alignment vertical="center" wrapText="1"/>
      <protection locked="0"/>
    </xf>
    <xf numFmtId="7" fontId="12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7" fontId="12" fillId="0" borderId="3" xfId="0" applyNumberFormat="1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7" fontId="12" fillId="3" borderId="4" xfId="0" applyNumberFormat="1" applyFont="1" applyFill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7" fontId="12" fillId="3" borderId="6" xfId="0" applyNumberFormat="1" applyFont="1" applyFill="1" applyBorder="1" applyAlignment="1">
      <alignment vertical="center" wrapText="1"/>
    </xf>
    <xf numFmtId="7" fontId="12" fillId="3" borderId="7" xfId="0" applyNumberFormat="1" applyFont="1" applyFill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3" fontId="8" fillId="0" borderId="0" xfId="0" applyNumberFormat="1" applyFont="1" applyBorder="1" applyAlignment="1" applyProtection="1">
      <alignment horizontal="right" vertical="center" wrapText="1"/>
    </xf>
    <xf numFmtId="3" fontId="5" fillId="0" borderId="0" xfId="0" applyNumberFormat="1" applyFont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4" borderId="11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/>
    </xf>
    <xf numFmtId="0" fontId="9" fillId="4" borderId="3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7" fontId="3" fillId="0" borderId="3" xfId="0" applyNumberFormat="1" applyFont="1" applyFill="1" applyBorder="1" applyAlignment="1">
      <alignment horizontal="center" vertical="center" wrapText="1"/>
    </xf>
    <xf numFmtId="7" fontId="3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vertical="center" wrapText="1"/>
    </xf>
    <xf numFmtId="0" fontId="5" fillId="0" borderId="14" xfId="0" applyFont="1" applyBorder="1"/>
    <xf numFmtId="0" fontId="5" fillId="0" borderId="14" xfId="0" applyFont="1" applyBorder="1" applyAlignment="1">
      <alignment vertical="center" wrapText="1"/>
    </xf>
    <xf numFmtId="0" fontId="1" fillId="4" borderId="14" xfId="0" applyFont="1" applyFill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5" fillId="0" borderId="14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/>
    </xf>
    <xf numFmtId="0" fontId="18" fillId="0" borderId="8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8" fillId="2" borderId="15" xfId="0" applyFont="1" applyFill="1" applyBorder="1" applyAlignment="1">
      <alignment vertical="center"/>
    </xf>
    <xf numFmtId="0" fontId="8" fillId="2" borderId="16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vertical="center" wrapText="1"/>
    </xf>
    <xf numFmtId="0" fontId="1" fillId="0" borderId="18" xfId="0" applyFont="1" applyFill="1" applyBorder="1" applyAlignment="1">
      <alignment vertical="center" wrapText="1"/>
    </xf>
    <xf numFmtId="0" fontId="1" fillId="0" borderId="19" xfId="0" applyFont="1" applyFill="1" applyBorder="1" applyAlignment="1">
      <alignment vertical="center" wrapText="1"/>
    </xf>
    <xf numFmtId="0" fontId="1" fillId="0" borderId="19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 wrapText="1"/>
    </xf>
    <xf numFmtId="174" fontId="0" fillId="0" borderId="21" xfId="0" applyNumberFormat="1" applyFill="1" applyBorder="1" applyAlignment="1">
      <alignment vertical="center"/>
    </xf>
    <xf numFmtId="174" fontId="0" fillId="0" borderId="22" xfId="0" applyNumberFormat="1" applyFill="1" applyBorder="1" applyAlignment="1">
      <alignment vertical="center"/>
    </xf>
    <xf numFmtId="174" fontId="0" fillId="0" borderId="22" xfId="0" applyNumberFormat="1" applyBorder="1" applyAlignment="1">
      <alignment vertical="center"/>
    </xf>
    <xf numFmtId="0" fontId="20" fillId="0" borderId="14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 wrapText="1"/>
    </xf>
    <xf numFmtId="174" fontId="1" fillId="0" borderId="22" xfId="0" applyNumberFormat="1" applyFont="1" applyBorder="1" applyAlignment="1">
      <alignment vertical="center"/>
    </xf>
    <xf numFmtId="0" fontId="20" fillId="4" borderId="14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20" fillId="4" borderId="24" xfId="0" applyFont="1" applyFill="1" applyBorder="1" applyAlignment="1">
      <alignment horizontal="center" vertical="center"/>
    </xf>
    <xf numFmtId="0" fontId="20" fillId="0" borderId="18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vertical="center" wrapText="1"/>
    </xf>
    <xf numFmtId="0" fontId="16" fillId="2" borderId="12" xfId="0" applyFont="1" applyFill="1" applyBorder="1" applyAlignment="1">
      <alignment vertical="center" wrapText="1"/>
    </xf>
    <xf numFmtId="0" fontId="17" fillId="2" borderId="12" xfId="0" applyFont="1" applyFill="1" applyBorder="1" applyAlignment="1">
      <alignment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22" fillId="2" borderId="12" xfId="0" applyFont="1" applyFill="1" applyBorder="1" applyAlignment="1">
      <alignment horizontal="center" vertical="center" wrapText="1"/>
    </xf>
    <xf numFmtId="0" fontId="23" fillId="2" borderId="1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/>
    </xf>
    <xf numFmtId="0" fontId="5" fillId="0" borderId="18" xfId="0" applyFont="1" applyBorder="1"/>
    <xf numFmtId="0" fontId="1" fillId="4" borderId="18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vertical="center" wrapText="1"/>
    </xf>
    <xf numFmtId="0" fontId="9" fillId="4" borderId="19" xfId="0" applyFont="1" applyFill="1" applyBorder="1" applyAlignment="1">
      <alignment vertical="center"/>
    </xf>
    <xf numFmtId="0" fontId="1" fillId="4" borderId="26" xfId="0" applyFont="1" applyFill="1" applyBorder="1" applyAlignment="1">
      <alignment vertical="center" wrapText="1"/>
    </xf>
    <xf numFmtId="0" fontId="20" fillId="4" borderId="18" xfId="0" applyFont="1" applyFill="1" applyBorder="1" applyAlignment="1">
      <alignment horizontal="center" vertical="center" wrapText="1"/>
    </xf>
    <xf numFmtId="174" fontId="1" fillId="0" borderId="21" xfId="0" applyNumberFormat="1" applyFont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vertical="center" wrapText="1"/>
    </xf>
    <xf numFmtId="0" fontId="1" fillId="4" borderId="27" xfId="0" applyFont="1" applyFill="1" applyBorder="1" applyAlignment="1">
      <alignment vertical="center" wrapText="1"/>
    </xf>
    <xf numFmtId="0" fontId="1" fillId="4" borderId="24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 wrapText="1"/>
    </xf>
    <xf numFmtId="0" fontId="1" fillId="0" borderId="28" xfId="0" applyFont="1" applyFill="1" applyBorder="1" applyAlignment="1">
      <alignment vertical="center" wrapText="1"/>
    </xf>
    <xf numFmtId="0" fontId="1" fillId="0" borderId="30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 wrapText="1"/>
    </xf>
    <xf numFmtId="0" fontId="20" fillId="0" borderId="28" xfId="0" applyFont="1" applyFill="1" applyBorder="1" applyAlignment="1">
      <alignment horizontal="center" vertical="center"/>
    </xf>
    <xf numFmtId="174" fontId="0" fillId="0" borderId="7" xfId="0" applyNumberFormat="1" applyFill="1" applyBorder="1" applyAlignment="1">
      <alignment vertical="center"/>
    </xf>
    <xf numFmtId="0" fontId="5" fillId="0" borderId="31" xfId="0" applyFont="1" applyBorder="1" applyAlignment="1">
      <alignment vertical="center" wrapText="1"/>
    </xf>
    <xf numFmtId="0" fontId="1" fillId="4" borderId="10" xfId="0" applyFont="1" applyFill="1" applyBorder="1" applyAlignment="1">
      <alignment vertical="center" wrapText="1"/>
    </xf>
    <xf numFmtId="0" fontId="1" fillId="4" borderId="31" xfId="0" applyFont="1" applyFill="1" applyBorder="1" applyAlignment="1">
      <alignment vertical="center" wrapText="1"/>
    </xf>
    <xf numFmtId="0" fontId="1" fillId="4" borderId="32" xfId="0" applyFont="1" applyFill="1" applyBorder="1" applyAlignment="1">
      <alignment vertical="center" wrapText="1"/>
    </xf>
    <xf numFmtId="0" fontId="5" fillId="4" borderId="33" xfId="0" applyFont="1" applyFill="1" applyBorder="1" applyAlignment="1">
      <alignment vertical="center" wrapText="1"/>
    </xf>
    <xf numFmtId="0" fontId="1" fillId="4" borderId="33" xfId="0" applyFont="1" applyFill="1" applyBorder="1" applyAlignment="1">
      <alignment vertical="center" wrapText="1"/>
    </xf>
    <xf numFmtId="0" fontId="5" fillId="4" borderId="33" xfId="0" applyFont="1" applyFill="1" applyBorder="1" applyAlignment="1">
      <alignment vertical="center"/>
    </xf>
    <xf numFmtId="0" fontId="1" fillId="4" borderId="34" xfId="0" applyFont="1" applyFill="1" applyBorder="1" applyAlignment="1">
      <alignment vertical="center" wrapText="1"/>
    </xf>
    <xf numFmtId="0" fontId="20" fillId="4" borderId="31" xfId="0" applyFont="1" applyFill="1" applyBorder="1" applyAlignment="1">
      <alignment horizontal="center" vertical="center"/>
    </xf>
    <xf numFmtId="174" fontId="0" fillId="0" borderId="35" xfId="0" applyNumberFormat="1" applyBorder="1" applyAlignment="1">
      <alignment vertical="center"/>
    </xf>
    <xf numFmtId="0" fontId="5" fillId="0" borderId="36" xfId="0" applyFont="1" applyBorder="1" applyAlignment="1">
      <alignment vertical="center" wrapText="1"/>
    </xf>
    <xf numFmtId="0" fontId="1" fillId="4" borderId="37" xfId="0" applyFont="1" applyFill="1" applyBorder="1" applyAlignment="1">
      <alignment vertical="center" wrapText="1"/>
    </xf>
    <xf numFmtId="0" fontId="1" fillId="4" borderId="36" xfId="0" applyFont="1" applyFill="1" applyBorder="1" applyAlignment="1">
      <alignment vertical="center" wrapText="1"/>
    </xf>
    <xf numFmtId="0" fontId="1" fillId="4" borderId="38" xfId="0" applyFont="1" applyFill="1" applyBorder="1" applyAlignment="1">
      <alignment vertical="center" wrapText="1"/>
    </xf>
    <xf numFmtId="0" fontId="5" fillId="4" borderId="39" xfId="0" applyFont="1" applyFill="1" applyBorder="1" applyAlignment="1">
      <alignment vertical="center" wrapText="1"/>
    </xf>
    <xf numFmtId="0" fontId="1" fillId="4" borderId="39" xfId="0" applyFont="1" applyFill="1" applyBorder="1" applyAlignment="1">
      <alignment vertical="center" wrapText="1"/>
    </xf>
    <xf numFmtId="0" fontId="5" fillId="4" borderId="39" xfId="0" applyFont="1" applyFill="1" applyBorder="1" applyAlignment="1">
      <alignment vertical="center"/>
    </xf>
    <xf numFmtId="0" fontId="1" fillId="4" borderId="40" xfId="0" applyFont="1" applyFill="1" applyBorder="1" applyAlignment="1">
      <alignment vertical="center" wrapText="1"/>
    </xf>
    <xf numFmtId="0" fontId="20" fillId="4" borderId="36" xfId="0" applyFont="1" applyFill="1" applyBorder="1" applyAlignment="1">
      <alignment horizontal="center" vertical="center"/>
    </xf>
    <xf numFmtId="174" fontId="0" fillId="0" borderId="41" xfId="0" applyNumberFormat="1" applyBorder="1" applyAlignment="1">
      <alignment vertical="center"/>
    </xf>
    <xf numFmtId="0" fontId="1" fillId="5" borderId="42" xfId="0" applyFont="1" applyFill="1" applyBorder="1" applyAlignment="1">
      <alignment vertical="center" wrapText="1"/>
    </xf>
    <xf numFmtId="0" fontId="3" fillId="6" borderId="11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 vertical="center" wrapText="1"/>
    </xf>
    <xf numFmtId="0" fontId="1" fillId="7" borderId="3" xfId="0" applyFont="1" applyFill="1" applyBorder="1" applyAlignment="1">
      <alignment horizontal="left" vertical="center" wrapText="1"/>
    </xf>
    <xf numFmtId="0" fontId="24" fillId="0" borderId="8" xfId="0" applyFont="1" applyBorder="1" applyAlignment="1">
      <alignment horizontal="center" vertical="center" wrapText="1"/>
    </xf>
    <xf numFmtId="7" fontId="12" fillId="3" borderId="6" xfId="0" applyNumberFormat="1" applyFont="1" applyFill="1" applyBorder="1" applyAlignment="1">
      <alignment horizontal="center" vertical="center" wrapText="1"/>
    </xf>
    <xf numFmtId="7" fontId="12" fillId="3" borderId="29" xfId="0" applyNumberFormat="1" applyFont="1" applyFill="1" applyBorder="1" applyAlignment="1">
      <alignment horizontal="center" vertical="center" wrapText="1"/>
    </xf>
    <xf numFmtId="7" fontId="12" fillId="3" borderId="7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21" fillId="2" borderId="49" xfId="0" applyFont="1" applyFill="1" applyBorder="1" applyAlignment="1">
      <alignment horizontal="center" vertical="center" wrapText="1"/>
    </xf>
    <xf numFmtId="0" fontId="21" fillId="2" borderId="15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49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49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648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648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447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447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49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49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054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054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19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50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50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952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952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36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550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550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349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349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1350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5"/>
  <sheetViews>
    <sheetView topLeftCell="D13" workbookViewId="0">
      <selection activeCell="D21" sqref="D21"/>
    </sheetView>
  </sheetViews>
  <sheetFormatPr baseColWidth="10" defaultColWidth="7.5703125" defaultRowHeight="12" x14ac:dyDescent="0.2"/>
  <cols>
    <col min="1" max="1" width="7.5703125" style="2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60"/>
    </row>
    <row r="2" spans="1:12" ht="12.75" customHeight="1" x14ac:dyDescent="0.2">
      <c r="A2" s="160"/>
      <c r="B2" s="160"/>
      <c r="C2" s="3"/>
      <c r="D2" s="3"/>
      <c r="G2" s="3"/>
      <c r="K2" s="160"/>
    </row>
    <row r="3" spans="1:12" ht="20.25" customHeight="1" x14ac:dyDescent="0.2">
      <c r="A3" s="160"/>
      <c r="B3" s="160"/>
      <c r="K3" s="160"/>
    </row>
    <row r="4" spans="1:12" ht="12.75" customHeight="1" thickBot="1" x14ac:dyDescent="0.25">
      <c r="C4" s="3" t="s">
        <v>2</v>
      </c>
      <c r="D4" s="34" t="s">
        <v>28</v>
      </c>
      <c r="F4" s="3" t="s">
        <v>30</v>
      </c>
      <c r="G4" s="34">
        <v>2012</v>
      </c>
      <c r="K4" s="160"/>
    </row>
    <row r="5" spans="1:12" ht="12.75" customHeight="1" thickTop="1" x14ac:dyDescent="0.2">
      <c r="C5" s="3"/>
      <c r="D5" s="33"/>
      <c r="F5" s="3"/>
      <c r="G5" s="33"/>
      <c r="K5" s="35"/>
    </row>
    <row r="6" spans="1:12" ht="12.75" customHeight="1" thickBot="1" x14ac:dyDescent="0.25">
      <c r="C6" s="3"/>
      <c r="D6" s="3"/>
      <c r="G6" s="3"/>
    </row>
    <row r="7" spans="1:12" s="6" customFormat="1" ht="24.75" customHeight="1" thickTop="1" x14ac:dyDescent="0.2">
      <c r="A7" s="158" t="s">
        <v>6</v>
      </c>
      <c r="B7" s="155" t="s">
        <v>90</v>
      </c>
      <c r="C7" s="155" t="s">
        <v>64</v>
      </c>
      <c r="D7" s="155" t="s">
        <v>4</v>
      </c>
      <c r="E7" s="155" t="s">
        <v>8</v>
      </c>
      <c r="F7" s="155" t="s">
        <v>10</v>
      </c>
      <c r="G7" s="155" t="s">
        <v>7</v>
      </c>
      <c r="H7" s="155" t="s">
        <v>5</v>
      </c>
      <c r="I7" s="168" t="s">
        <v>21</v>
      </c>
      <c r="J7" s="161" t="s">
        <v>17</v>
      </c>
      <c r="K7" s="151" t="s">
        <v>1</v>
      </c>
    </row>
    <row r="8" spans="1:12" s="6" customFormat="1" ht="24.75" customHeight="1" x14ac:dyDescent="0.2">
      <c r="A8" s="159"/>
      <c r="B8" s="157"/>
      <c r="C8" s="156"/>
      <c r="D8" s="157"/>
      <c r="E8" s="156"/>
      <c r="F8" s="157"/>
      <c r="G8" s="157"/>
      <c r="H8" s="156"/>
      <c r="I8" s="169"/>
      <c r="J8" s="162"/>
      <c r="K8" s="152"/>
    </row>
    <row r="9" spans="1:12" s="6" customFormat="1" ht="67.5" x14ac:dyDescent="0.2">
      <c r="A9" s="26" t="s">
        <v>66</v>
      </c>
      <c r="B9" s="27" t="s">
        <v>11</v>
      </c>
      <c r="C9" s="27" t="s">
        <v>65</v>
      </c>
      <c r="D9" s="28" t="s">
        <v>71</v>
      </c>
      <c r="E9" s="18">
        <v>6</v>
      </c>
      <c r="F9" s="18" t="s">
        <v>20</v>
      </c>
      <c r="G9" s="27" t="s">
        <v>176</v>
      </c>
      <c r="H9" s="17">
        <v>0</v>
      </c>
      <c r="I9" s="45" t="s">
        <v>22</v>
      </c>
      <c r="J9" s="163" t="s">
        <v>16</v>
      </c>
      <c r="K9" s="38" t="s">
        <v>70</v>
      </c>
    </row>
    <row r="10" spans="1:12" s="6" customFormat="1" ht="35.25" customHeight="1" x14ac:dyDescent="0.2">
      <c r="A10" s="19" t="s">
        <v>9</v>
      </c>
      <c r="B10" s="20" t="s">
        <v>11</v>
      </c>
      <c r="C10" s="20" t="s">
        <v>3</v>
      </c>
      <c r="D10" s="21" t="s">
        <v>15</v>
      </c>
      <c r="E10" s="22">
        <v>3</v>
      </c>
      <c r="F10" s="22">
        <v>1</v>
      </c>
      <c r="G10" s="20" t="s">
        <v>177</v>
      </c>
      <c r="H10" s="23">
        <v>160160768</v>
      </c>
      <c r="I10" s="45" t="s">
        <v>67</v>
      </c>
      <c r="J10" s="164"/>
      <c r="K10" s="31"/>
    </row>
    <row r="11" spans="1:12" s="6" customFormat="1" ht="45" x14ac:dyDescent="0.2">
      <c r="A11" s="26" t="s">
        <v>72</v>
      </c>
      <c r="B11" s="27" t="s">
        <v>11</v>
      </c>
      <c r="C11" s="27" t="s">
        <v>73</v>
      </c>
      <c r="D11" s="28" t="s">
        <v>77</v>
      </c>
      <c r="E11" s="18">
        <v>1</v>
      </c>
      <c r="F11" s="18">
        <v>9</v>
      </c>
      <c r="G11" s="27">
        <v>10</v>
      </c>
      <c r="H11" s="17">
        <v>6630000</v>
      </c>
      <c r="I11" s="46" t="s">
        <v>78</v>
      </c>
      <c r="J11" s="164"/>
      <c r="K11" s="38" t="s">
        <v>55</v>
      </c>
      <c r="L11" s="32"/>
    </row>
    <row r="12" spans="1:12" s="6" customFormat="1" ht="45" x14ac:dyDescent="0.2">
      <c r="A12" s="26" t="s">
        <v>83</v>
      </c>
      <c r="B12" s="27" t="s">
        <v>12</v>
      </c>
      <c r="C12" s="27" t="s">
        <v>84</v>
      </c>
      <c r="D12" s="28" t="s">
        <v>179</v>
      </c>
      <c r="E12" s="18">
        <v>6</v>
      </c>
      <c r="F12" s="18" t="s">
        <v>20</v>
      </c>
      <c r="G12" s="27">
        <v>1</v>
      </c>
      <c r="H12" s="17">
        <v>0</v>
      </c>
      <c r="I12" s="45" t="s">
        <v>22</v>
      </c>
      <c r="J12" s="164"/>
      <c r="K12" s="38" t="s">
        <v>88</v>
      </c>
    </row>
    <row r="13" spans="1:12" s="6" customFormat="1" ht="45" x14ac:dyDescent="0.2">
      <c r="A13" s="26" t="s">
        <v>51</v>
      </c>
      <c r="B13" s="27" t="s">
        <v>12</v>
      </c>
      <c r="C13" s="27" t="s">
        <v>52</v>
      </c>
      <c r="D13" s="28" t="s">
        <v>81</v>
      </c>
      <c r="E13" s="18">
        <v>6</v>
      </c>
      <c r="F13" s="18" t="s">
        <v>20</v>
      </c>
      <c r="G13" s="27">
        <v>3</v>
      </c>
      <c r="H13" s="17">
        <v>0</v>
      </c>
      <c r="I13" s="45" t="s">
        <v>22</v>
      </c>
      <c r="J13" s="164"/>
      <c r="K13" s="38" t="s">
        <v>88</v>
      </c>
    </row>
    <row r="14" spans="1:12" s="6" customFormat="1" ht="12.75" x14ac:dyDescent="0.2">
      <c r="A14" s="26" t="s">
        <v>19</v>
      </c>
      <c r="B14" s="27" t="s">
        <v>12</v>
      </c>
      <c r="C14" s="27" t="s">
        <v>18</v>
      </c>
      <c r="D14" s="28" t="s">
        <v>82</v>
      </c>
      <c r="E14" s="18">
        <v>6</v>
      </c>
      <c r="F14" s="18" t="s">
        <v>20</v>
      </c>
      <c r="G14" s="27">
        <v>1</v>
      </c>
      <c r="H14" s="17">
        <v>0</v>
      </c>
      <c r="I14" s="45" t="s">
        <v>23</v>
      </c>
      <c r="J14" s="164"/>
      <c r="K14" s="38"/>
    </row>
    <row r="15" spans="1:12" s="6" customFormat="1" ht="33.75" x14ac:dyDescent="0.2">
      <c r="A15" s="19" t="s">
        <v>13</v>
      </c>
      <c r="B15" s="20" t="s">
        <v>12</v>
      </c>
      <c r="C15" s="20" t="s">
        <v>155</v>
      </c>
      <c r="D15" s="21" t="s">
        <v>157</v>
      </c>
      <c r="E15" s="22">
        <v>8</v>
      </c>
      <c r="F15" s="22">
        <v>9</v>
      </c>
      <c r="G15" s="20" t="s">
        <v>24</v>
      </c>
      <c r="H15" s="23">
        <v>0</v>
      </c>
      <c r="I15" s="45" t="s">
        <v>80</v>
      </c>
      <c r="J15" s="164"/>
      <c r="K15" s="166" t="s">
        <v>54</v>
      </c>
    </row>
    <row r="16" spans="1:12" s="6" customFormat="1" ht="56.25" x14ac:dyDescent="0.2">
      <c r="A16" s="19" t="s">
        <v>153</v>
      </c>
      <c r="B16" s="20" t="s">
        <v>12</v>
      </c>
      <c r="C16" s="20" t="s">
        <v>156</v>
      </c>
      <c r="D16" s="21" t="s">
        <v>154</v>
      </c>
      <c r="E16" s="22">
        <v>8</v>
      </c>
      <c r="F16" s="22">
        <v>9</v>
      </c>
      <c r="G16" s="20" t="s">
        <v>24</v>
      </c>
      <c r="H16" s="23">
        <v>0</v>
      </c>
      <c r="I16" s="45" t="s">
        <v>69</v>
      </c>
      <c r="J16" s="164"/>
      <c r="K16" s="167"/>
    </row>
    <row r="17" spans="1:23" s="6" customFormat="1" ht="33.75" x14ac:dyDescent="0.2">
      <c r="A17" s="26" t="s">
        <v>27</v>
      </c>
      <c r="B17" s="27" t="s">
        <v>27</v>
      </c>
      <c r="C17" s="27" t="s">
        <v>25</v>
      </c>
      <c r="D17" s="28" t="s">
        <v>26</v>
      </c>
      <c r="E17" s="18" t="s">
        <v>20</v>
      </c>
      <c r="F17" s="18" t="s">
        <v>20</v>
      </c>
      <c r="G17" s="27">
        <v>10</v>
      </c>
      <c r="H17" s="17">
        <v>3247211</v>
      </c>
      <c r="I17" s="45" t="s">
        <v>79</v>
      </c>
      <c r="J17" s="165"/>
      <c r="K17" s="38"/>
    </row>
    <row r="18" spans="1:23" s="7" customFormat="1" ht="15.75" customHeight="1" thickBot="1" x14ac:dyDescent="0.25">
      <c r="A18" s="153" t="s">
        <v>0</v>
      </c>
      <c r="B18" s="154"/>
      <c r="C18" s="154"/>
      <c r="D18" s="154"/>
      <c r="E18" s="154"/>
      <c r="F18" s="154"/>
      <c r="G18" s="24">
        <f>SUM(G10:G16)</f>
        <v>15</v>
      </c>
      <c r="H18" s="25">
        <f>SUM(H10:H17)</f>
        <v>170037979</v>
      </c>
      <c r="I18" s="147"/>
      <c r="J18" s="148"/>
      <c r="K18" s="149"/>
    </row>
    <row r="19" spans="1:23" s="1" customFormat="1" ht="12.75" thickTop="1" x14ac:dyDescent="0.2"/>
    <row r="20" spans="1:23" s="1" customFormat="1" ht="25.5" customHeight="1" x14ac:dyDescent="0.2">
      <c r="C20" s="8"/>
      <c r="D20" s="8"/>
      <c r="E20" s="8"/>
      <c r="F20" s="8"/>
      <c r="G20" s="8"/>
      <c r="H20" s="12"/>
      <c r="I20" s="12"/>
      <c r="J20" s="9"/>
      <c r="K20" s="9"/>
      <c r="L20" s="9"/>
      <c r="M20" s="9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25.5" customHeight="1" x14ac:dyDescent="0.2">
      <c r="C21" s="11"/>
      <c r="D21" s="11"/>
      <c r="E21" s="36"/>
      <c r="F21" s="13"/>
      <c r="G21" s="11"/>
      <c r="H21" s="16"/>
      <c r="I21" s="16"/>
      <c r="J21" s="15"/>
      <c r="K21" s="15"/>
      <c r="L21" s="15"/>
      <c r="M21" s="1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9.5" customHeight="1" x14ac:dyDescent="0.2">
      <c r="C22" s="11"/>
      <c r="D22" s="11"/>
      <c r="E22" s="13"/>
      <c r="F22" s="13"/>
      <c r="G22" s="11"/>
      <c r="H22" s="16"/>
      <c r="I22" s="16"/>
      <c r="J22" s="15"/>
      <c r="K22" s="15"/>
      <c r="L22" s="15"/>
      <c r="M22" s="1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9.5" customHeight="1" x14ac:dyDescent="0.2">
      <c r="C23" s="11"/>
      <c r="D23" s="11"/>
      <c r="E23" s="14"/>
      <c r="F23" s="14"/>
      <c r="G23" s="11"/>
      <c r="H23" s="16"/>
      <c r="I23" s="16"/>
      <c r="J23" s="10"/>
      <c r="K23" s="10"/>
      <c r="L23" s="10"/>
      <c r="M23" s="10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x14ac:dyDescent="0.2">
      <c r="J24" s="4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x14ac:dyDescent="0.2">
      <c r="H25" s="37"/>
    </row>
  </sheetData>
  <mergeCells count="18">
    <mergeCell ref="B7:B8"/>
    <mergeCell ref="J7:J8"/>
    <mergeCell ref="J9:J17"/>
    <mergeCell ref="K1:K4"/>
    <mergeCell ref="K15:K16"/>
    <mergeCell ref="E7:E8"/>
    <mergeCell ref="F7:F8"/>
    <mergeCell ref="I7:I8"/>
    <mergeCell ref="I18:K18"/>
    <mergeCell ref="C1:J1"/>
    <mergeCell ref="K7:K8"/>
    <mergeCell ref="A18:F18"/>
    <mergeCell ref="H7:H8"/>
    <mergeCell ref="C7:C8"/>
    <mergeCell ref="D7:D8"/>
    <mergeCell ref="A7:A8"/>
    <mergeCell ref="G7:G8"/>
    <mergeCell ref="A1:B3"/>
  </mergeCells>
  <phoneticPr fontId="13" type="noConversion"/>
  <printOptions horizontalCentered="1" verticalCentered="1"/>
  <pageMargins left="1.5354330708661419" right="0.55118110236220474" top="0.31496062992125984" bottom="0.35" header="0.31496062992125984" footer="0.31496062992125984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D21" sqref="D2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60"/>
    </row>
    <row r="2" spans="1:24" ht="12.75" customHeight="1" x14ac:dyDescent="0.2">
      <c r="A2" s="160"/>
      <c r="B2" s="160"/>
      <c r="C2" s="3"/>
      <c r="D2" s="3"/>
      <c r="G2" s="3"/>
      <c r="K2" s="160"/>
    </row>
    <row r="3" spans="1:24" ht="20.25" customHeight="1" x14ac:dyDescent="0.2">
      <c r="A3" s="160"/>
      <c r="B3" s="160"/>
      <c r="K3" s="160"/>
    </row>
    <row r="4" spans="1:24" ht="12.75" customHeight="1" thickBot="1" x14ac:dyDescent="0.25">
      <c r="C4" s="3" t="s">
        <v>2</v>
      </c>
      <c r="D4" s="34" t="s">
        <v>28</v>
      </c>
      <c r="F4" s="3" t="s">
        <v>30</v>
      </c>
      <c r="G4" s="34">
        <v>2012</v>
      </c>
      <c r="K4" s="160"/>
    </row>
    <row r="5" spans="1:24" ht="12.75" customHeight="1" thickTop="1" x14ac:dyDescent="0.2">
      <c r="C5" s="3"/>
      <c r="D5" s="33"/>
      <c r="F5" s="3"/>
      <c r="G5" s="33"/>
      <c r="K5" s="35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158" t="s">
        <v>6</v>
      </c>
      <c r="B7" s="155" t="s">
        <v>90</v>
      </c>
      <c r="C7" s="155" t="s">
        <v>64</v>
      </c>
      <c r="D7" s="155" t="s">
        <v>4</v>
      </c>
      <c r="E7" s="168" t="s">
        <v>31</v>
      </c>
      <c r="F7" s="155" t="s">
        <v>8</v>
      </c>
      <c r="G7" s="155" t="s">
        <v>10</v>
      </c>
      <c r="H7" s="155" t="s">
        <v>7</v>
      </c>
      <c r="I7" s="155" t="s">
        <v>5</v>
      </c>
      <c r="J7" s="168" t="s">
        <v>21</v>
      </c>
      <c r="K7" s="161" t="s">
        <v>17</v>
      </c>
      <c r="L7" s="151" t="s">
        <v>1</v>
      </c>
    </row>
    <row r="8" spans="1:24" s="6" customFormat="1" ht="24.75" customHeight="1" x14ac:dyDescent="0.2">
      <c r="A8" s="159"/>
      <c r="B8" s="157"/>
      <c r="C8" s="156"/>
      <c r="D8" s="157"/>
      <c r="E8" s="169"/>
      <c r="F8" s="156"/>
      <c r="G8" s="157"/>
      <c r="H8" s="157"/>
      <c r="I8" s="156"/>
      <c r="J8" s="169"/>
      <c r="K8" s="162"/>
      <c r="L8" s="152"/>
    </row>
    <row r="9" spans="1:24" s="6" customFormat="1" ht="101.25" x14ac:dyDescent="0.2">
      <c r="A9" s="26" t="s">
        <v>66</v>
      </c>
      <c r="B9" s="27" t="s">
        <v>11</v>
      </c>
      <c r="C9" s="27" t="s">
        <v>65</v>
      </c>
      <c r="D9" s="28" t="s">
        <v>68</v>
      </c>
      <c r="E9" s="144" t="s">
        <v>71</v>
      </c>
      <c r="F9" s="22">
        <v>6</v>
      </c>
      <c r="G9" s="22" t="s">
        <v>20</v>
      </c>
      <c r="H9" s="20">
        <v>6</v>
      </c>
      <c r="I9" s="23">
        <v>0</v>
      </c>
      <c r="J9" s="45" t="s">
        <v>75</v>
      </c>
      <c r="K9" s="44" t="s">
        <v>16</v>
      </c>
      <c r="L9" s="38" t="s">
        <v>76</v>
      </c>
    </row>
    <row r="10" spans="1:24" s="7" customFormat="1" ht="15.75" customHeight="1" thickBot="1" x14ac:dyDescent="0.25">
      <c r="A10" s="153" t="s">
        <v>0</v>
      </c>
      <c r="B10" s="154"/>
      <c r="C10" s="154"/>
      <c r="D10" s="154"/>
      <c r="E10" s="154"/>
      <c r="F10" s="154"/>
      <c r="G10" s="154"/>
      <c r="H10" s="24">
        <f>SUM(H9:H9)</f>
        <v>6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6">
    <mergeCell ref="K7:K8"/>
    <mergeCell ref="L7:L8"/>
    <mergeCell ref="A1:B3"/>
    <mergeCell ref="C1:J1"/>
    <mergeCell ref="K1:K4"/>
    <mergeCell ref="A7:A8"/>
    <mergeCell ref="B7:B8"/>
    <mergeCell ref="C7:C8"/>
    <mergeCell ref="D7:D8"/>
    <mergeCell ref="E7:E8"/>
    <mergeCell ref="A10:G10"/>
    <mergeCell ref="H7:H8"/>
    <mergeCell ref="I7:I8"/>
    <mergeCell ref="J7:J8"/>
    <mergeCell ref="F7:F8"/>
    <mergeCell ref="G7:G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8"/>
  <sheetViews>
    <sheetView tabSelected="1" topLeftCell="D6" workbookViewId="0">
      <selection activeCell="F11" sqref="F1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20.7109375" style="2" customWidth="1"/>
    <col min="7" max="7" width="13.7109375" style="2" customWidth="1"/>
    <col min="8" max="8" width="15.28515625" style="2" customWidth="1"/>
    <col min="9" max="9" width="8.85546875" style="2" bestFit="1" customWidth="1"/>
    <col min="10" max="10" width="17.140625" style="2" customWidth="1"/>
    <col min="11" max="11" width="17.42578125" style="2" customWidth="1"/>
    <col min="12" max="12" width="20.5703125" style="2" customWidth="1"/>
    <col min="13" max="13" width="15.7109375" style="2" customWidth="1"/>
    <col min="14" max="16384" width="7.5703125" style="2"/>
  </cols>
  <sheetData>
    <row r="1" spans="1:25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50"/>
      <c r="L1" s="160"/>
    </row>
    <row r="2" spans="1:25" ht="12.75" customHeight="1" x14ac:dyDescent="0.2">
      <c r="A2" s="160"/>
      <c r="B2" s="160"/>
      <c r="C2" s="3"/>
      <c r="D2" s="3"/>
      <c r="H2" s="3"/>
      <c r="L2" s="160"/>
    </row>
    <row r="3" spans="1:25" ht="20.25" customHeight="1" x14ac:dyDescent="0.2">
      <c r="A3" s="160"/>
      <c r="B3" s="160"/>
      <c r="L3" s="160"/>
    </row>
    <row r="4" spans="1:25" ht="12.75" customHeight="1" thickBot="1" x14ac:dyDescent="0.25">
      <c r="C4" s="3" t="s">
        <v>2</v>
      </c>
      <c r="D4" s="34" t="s">
        <v>28</v>
      </c>
      <c r="G4" s="3" t="s">
        <v>30</v>
      </c>
      <c r="H4" s="34">
        <v>2012</v>
      </c>
      <c r="L4" s="160"/>
    </row>
    <row r="5" spans="1:25" ht="12.75" customHeight="1" thickTop="1" x14ac:dyDescent="0.2">
      <c r="C5" s="3"/>
      <c r="D5" s="33"/>
      <c r="G5" s="3"/>
      <c r="H5" s="33"/>
      <c r="L5" s="35"/>
    </row>
    <row r="6" spans="1:25" ht="12.75" customHeight="1" thickBot="1" x14ac:dyDescent="0.25">
      <c r="C6" s="3"/>
      <c r="D6" s="3"/>
      <c r="H6" s="3"/>
    </row>
    <row r="7" spans="1:25" s="6" customFormat="1" ht="24.75" customHeight="1" thickTop="1" x14ac:dyDescent="0.2">
      <c r="A7" s="158" t="s">
        <v>6</v>
      </c>
      <c r="B7" s="155" t="s">
        <v>90</v>
      </c>
      <c r="C7" s="155" t="s">
        <v>64</v>
      </c>
      <c r="D7" s="155" t="s">
        <v>4</v>
      </c>
      <c r="E7" s="168" t="s">
        <v>31</v>
      </c>
      <c r="F7" s="168" t="s">
        <v>182</v>
      </c>
      <c r="G7" s="155" t="s">
        <v>8</v>
      </c>
      <c r="H7" s="155" t="s">
        <v>10</v>
      </c>
      <c r="I7" s="155" t="s">
        <v>7</v>
      </c>
      <c r="J7" s="155" t="s">
        <v>5</v>
      </c>
      <c r="K7" s="168" t="s">
        <v>21</v>
      </c>
      <c r="L7" s="161" t="s">
        <v>17</v>
      </c>
      <c r="M7" s="151" t="s">
        <v>1</v>
      </c>
    </row>
    <row r="8" spans="1:25" s="6" customFormat="1" ht="24.75" customHeight="1" x14ac:dyDescent="0.2">
      <c r="A8" s="159"/>
      <c r="B8" s="157"/>
      <c r="C8" s="156"/>
      <c r="D8" s="157"/>
      <c r="E8" s="169"/>
      <c r="F8" s="169"/>
      <c r="G8" s="156"/>
      <c r="H8" s="157"/>
      <c r="I8" s="157"/>
      <c r="J8" s="156"/>
      <c r="K8" s="169"/>
      <c r="L8" s="162"/>
      <c r="M8" s="152"/>
    </row>
    <row r="9" spans="1:25" s="6" customFormat="1" ht="101.25" x14ac:dyDescent="0.2">
      <c r="A9" s="170" t="s">
        <v>9</v>
      </c>
      <c r="B9" s="173" t="s">
        <v>11</v>
      </c>
      <c r="C9" s="173" t="s">
        <v>3</v>
      </c>
      <c r="D9" s="176" t="s">
        <v>15</v>
      </c>
      <c r="E9" s="21" t="s">
        <v>61</v>
      </c>
      <c r="F9" s="142" t="s">
        <v>183</v>
      </c>
      <c r="G9" s="22">
        <v>3</v>
      </c>
      <c r="H9" s="22">
        <v>1</v>
      </c>
      <c r="I9" s="143">
        <v>1</v>
      </c>
      <c r="J9" s="23">
        <v>52475604</v>
      </c>
      <c r="K9" s="45" t="s">
        <v>67</v>
      </c>
      <c r="L9" s="163" t="s">
        <v>16</v>
      </c>
      <c r="M9" s="146" t="s">
        <v>191</v>
      </c>
    </row>
    <row r="10" spans="1:25" s="6" customFormat="1" ht="78.75" x14ac:dyDescent="0.2">
      <c r="A10" s="171"/>
      <c r="B10" s="174"/>
      <c r="C10" s="174"/>
      <c r="D10" s="177"/>
      <c r="E10" s="21" t="s">
        <v>62</v>
      </c>
      <c r="F10" s="142" t="s">
        <v>184</v>
      </c>
      <c r="G10" s="22">
        <v>3</v>
      </c>
      <c r="H10" s="22">
        <v>1</v>
      </c>
      <c r="I10" s="143">
        <v>1</v>
      </c>
      <c r="J10" s="23">
        <v>51860054</v>
      </c>
      <c r="K10" s="45" t="s">
        <v>67</v>
      </c>
      <c r="L10" s="164"/>
      <c r="M10" s="146" t="s">
        <v>191</v>
      </c>
    </row>
    <row r="11" spans="1:25" s="6" customFormat="1" ht="56.25" x14ac:dyDescent="0.2">
      <c r="A11" s="172"/>
      <c r="B11" s="175"/>
      <c r="C11" s="175"/>
      <c r="D11" s="178"/>
      <c r="E11" s="21" t="s">
        <v>63</v>
      </c>
      <c r="F11" s="142" t="s">
        <v>185</v>
      </c>
      <c r="G11" s="22">
        <v>3</v>
      </c>
      <c r="H11" s="22">
        <v>1</v>
      </c>
      <c r="I11" s="20">
        <v>1</v>
      </c>
      <c r="J11" s="23">
        <v>55825110</v>
      </c>
      <c r="K11" s="45" t="s">
        <v>67</v>
      </c>
      <c r="L11" s="164"/>
      <c r="M11" s="146" t="s">
        <v>190</v>
      </c>
    </row>
    <row r="12" spans="1:25" s="7" customFormat="1" ht="15.75" customHeight="1" thickBot="1" x14ac:dyDescent="0.25">
      <c r="A12" s="153" t="s">
        <v>0</v>
      </c>
      <c r="B12" s="154"/>
      <c r="C12" s="154"/>
      <c r="D12" s="154"/>
      <c r="E12" s="154"/>
      <c r="F12" s="154"/>
      <c r="G12" s="154"/>
      <c r="H12" s="154"/>
      <c r="I12" s="24">
        <f>SUM(I9:I11)</f>
        <v>3</v>
      </c>
      <c r="J12" s="25">
        <f>SUM(J9:J11)</f>
        <v>160160768</v>
      </c>
      <c r="K12" s="29"/>
      <c r="L12" s="29"/>
      <c r="M12" s="30"/>
    </row>
    <row r="13" spans="1:25" s="1" customFormat="1" ht="12.75" thickTop="1" x14ac:dyDescent="0.2"/>
    <row r="14" spans="1:25" s="1" customFormat="1" ht="25.5" customHeight="1" x14ac:dyDescent="0.2">
      <c r="C14" s="8"/>
      <c r="D14" s="8"/>
      <c r="E14" s="8"/>
      <c r="F14" s="8"/>
      <c r="G14" s="8"/>
      <c r="H14" s="8"/>
      <c r="I14" s="8"/>
      <c r="J14" s="12"/>
      <c r="K14" s="12"/>
      <c r="L14" s="9"/>
      <c r="M14" s="9"/>
      <c r="N14" s="9"/>
      <c r="O14" s="9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s="1" customFormat="1" ht="25.5" customHeight="1" x14ac:dyDescent="0.2">
      <c r="C15" s="11"/>
      <c r="D15" s="11"/>
      <c r="E15" s="11"/>
      <c r="F15" s="11"/>
      <c r="G15" s="13"/>
      <c r="H15" s="13"/>
      <c r="I15" s="11"/>
      <c r="J15" s="16"/>
      <c r="K15" s="16"/>
      <c r="L15" s="15"/>
      <c r="M15" s="15"/>
      <c r="N15" s="15"/>
      <c r="O15" s="1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s="1" customFormat="1" ht="19.5" customHeight="1" x14ac:dyDescent="0.2">
      <c r="C16" s="11"/>
      <c r="D16" s="11"/>
      <c r="E16" s="11"/>
      <c r="F16" s="11"/>
      <c r="G16" s="13"/>
      <c r="H16" s="13"/>
      <c r="I16" s="11"/>
      <c r="J16" s="16"/>
      <c r="K16" s="16"/>
      <c r="L16" s="15"/>
      <c r="M16" s="15"/>
      <c r="N16" s="15"/>
      <c r="O16" s="1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3:25" s="1" customFormat="1" ht="19.5" customHeight="1" x14ac:dyDescent="0.2">
      <c r="C17" s="11"/>
      <c r="D17" s="11"/>
      <c r="E17" s="11"/>
      <c r="F17" s="11"/>
      <c r="G17" s="14"/>
      <c r="H17" s="14"/>
      <c r="I17" s="11"/>
      <c r="J17" s="16"/>
      <c r="K17" s="16"/>
      <c r="L17" s="10"/>
      <c r="M17" s="10"/>
      <c r="N17" s="10"/>
      <c r="O17" s="10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3:25" s="1" customFormat="1" x14ac:dyDescent="0.2">
      <c r="L18" s="4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</sheetData>
  <mergeCells count="22">
    <mergeCell ref="M7:M8"/>
    <mergeCell ref="A12:H12"/>
    <mergeCell ref="K7:K8"/>
    <mergeCell ref="L9:L11"/>
    <mergeCell ref="A9:A11"/>
    <mergeCell ref="B9:B11"/>
    <mergeCell ref="C9:C11"/>
    <mergeCell ref="D9:D11"/>
    <mergeCell ref="B7:B8"/>
    <mergeCell ref="E7:E8"/>
    <mergeCell ref="A1:B3"/>
    <mergeCell ref="C1:K1"/>
    <mergeCell ref="G7:G8"/>
    <mergeCell ref="F7:F8"/>
    <mergeCell ref="D7:D8"/>
    <mergeCell ref="A7:A8"/>
    <mergeCell ref="L1:L4"/>
    <mergeCell ref="I7:I8"/>
    <mergeCell ref="J7:J8"/>
    <mergeCell ref="L7:L8"/>
    <mergeCell ref="C7:C8"/>
    <mergeCell ref="H7:H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B1" workbookViewId="0">
      <selection activeCell="D21" sqref="D2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7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60"/>
    </row>
    <row r="2" spans="1:24" ht="12.75" customHeight="1" x14ac:dyDescent="0.2">
      <c r="A2" s="160"/>
      <c r="B2" s="160"/>
      <c r="C2" s="3"/>
      <c r="D2" s="3"/>
      <c r="G2" s="3"/>
      <c r="K2" s="160"/>
    </row>
    <row r="3" spans="1:24" ht="20.25" customHeight="1" x14ac:dyDescent="0.2">
      <c r="A3" s="160"/>
      <c r="B3" s="160"/>
      <c r="K3" s="160"/>
    </row>
    <row r="4" spans="1:24" ht="12.75" customHeight="1" thickBot="1" x14ac:dyDescent="0.25">
      <c r="C4" s="3" t="s">
        <v>2</v>
      </c>
      <c r="D4" s="34" t="s">
        <v>28</v>
      </c>
      <c r="F4" s="3" t="s">
        <v>30</v>
      </c>
      <c r="G4" s="34">
        <v>2012</v>
      </c>
      <c r="K4" s="160"/>
    </row>
    <row r="5" spans="1:24" ht="12.75" customHeight="1" thickTop="1" x14ac:dyDescent="0.2">
      <c r="C5" s="3"/>
      <c r="D5" s="33"/>
      <c r="F5" s="3"/>
      <c r="G5" s="33"/>
      <c r="K5" s="35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158" t="s">
        <v>6</v>
      </c>
      <c r="B7" s="155" t="s">
        <v>90</v>
      </c>
      <c r="C7" s="155" t="s">
        <v>64</v>
      </c>
      <c r="D7" s="155" t="s">
        <v>4</v>
      </c>
      <c r="E7" s="168" t="s">
        <v>31</v>
      </c>
      <c r="F7" s="155" t="s">
        <v>8</v>
      </c>
      <c r="G7" s="155" t="s">
        <v>10</v>
      </c>
      <c r="H7" s="155" t="s">
        <v>7</v>
      </c>
      <c r="I7" s="155" t="s">
        <v>5</v>
      </c>
      <c r="J7" s="168" t="s">
        <v>21</v>
      </c>
      <c r="K7" s="161" t="s">
        <v>17</v>
      </c>
      <c r="L7" s="151" t="s">
        <v>1</v>
      </c>
    </row>
    <row r="8" spans="1:24" s="6" customFormat="1" ht="24.75" customHeight="1" x14ac:dyDescent="0.2">
      <c r="A8" s="159"/>
      <c r="B8" s="157"/>
      <c r="C8" s="156"/>
      <c r="D8" s="157"/>
      <c r="E8" s="169"/>
      <c r="F8" s="156"/>
      <c r="G8" s="157"/>
      <c r="H8" s="157"/>
      <c r="I8" s="156"/>
      <c r="J8" s="169"/>
      <c r="K8" s="162"/>
      <c r="L8" s="152"/>
    </row>
    <row r="9" spans="1:24" s="6" customFormat="1" ht="56.25" x14ac:dyDescent="0.2">
      <c r="A9" s="26" t="s">
        <v>72</v>
      </c>
      <c r="B9" s="27" t="s">
        <v>11</v>
      </c>
      <c r="C9" s="27" t="s">
        <v>73</v>
      </c>
      <c r="D9" s="28" t="s">
        <v>74</v>
      </c>
      <c r="E9" s="21" t="s">
        <v>77</v>
      </c>
      <c r="F9" s="22">
        <v>1</v>
      </c>
      <c r="G9" s="22">
        <v>9</v>
      </c>
      <c r="H9" s="20">
        <v>10</v>
      </c>
      <c r="I9" s="23"/>
      <c r="J9" s="45" t="s">
        <v>78</v>
      </c>
      <c r="K9" s="44" t="s">
        <v>16</v>
      </c>
      <c r="L9" s="38" t="s">
        <v>55</v>
      </c>
    </row>
    <row r="10" spans="1:24" s="7" customFormat="1" ht="15.75" customHeight="1" thickBot="1" x14ac:dyDescent="0.25">
      <c r="A10" s="153" t="s">
        <v>0</v>
      </c>
      <c r="B10" s="154"/>
      <c r="C10" s="154"/>
      <c r="D10" s="154"/>
      <c r="E10" s="154"/>
      <c r="F10" s="154"/>
      <c r="G10" s="154"/>
      <c r="H10" s="24">
        <f>SUM(H9:H9)</f>
        <v>10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6">
    <mergeCell ref="F7:F8"/>
    <mergeCell ref="G7:G8"/>
    <mergeCell ref="L7:L8"/>
    <mergeCell ref="A10:G10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H7:H8"/>
    <mergeCell ref="I7:I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D21" sqref="D2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60"/>
    </row>
    <row r="2" spans="1:24" ht="12.75" customHeight="1" x14ac:dyDescent="0.2">
      <c r="A2" s="160"/>
      <c r="B2" s="160"/>
      <c r="C2" s="3"/>
      <c r="D2" s="3"/>
      <c r="G2" s="3"/>
      <c r="K2" s="160"/>
    </row>
    <row r="3" spans="1:24" ht="20.25" customHeight="1" x14ac:dyDescent="0.2">
      <c r="A3" s="160"/>
      <c r="B3" s="160"/>
      <c r="K3" s="160"/>
    </row>
    <row r="4" spans="1:24" ht="12.75" customHeight="1" thickBot="1" x14ac:dyDescent="0.25">
      <c r="C4" s="3" t="s">
        <v>2</v>
      </c>
      <c r="D4" s="34" t="s">
        <v>28</v>
      </c>
      <c r="F4" s="3" t="s">
        <v>30</v>
      </c>
      <c r="G4" s="34">
        <v>2012</v>
      </c>
      <c r="K4" s="160"/>
    </row>
    <row r="5" spans="1:24" ht="12.75" customHeight="1" thickTop="1" x14ac:dyDescent="0.2">
      <c r="C5" s="3"/>
      <c r="D5" s="33"/>
      <c r="F5" s="3"/>
      <c r="G5" s="33"/>
      <c r="K5" s="35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158" t="s">
        <v>6</v>
      </c>
      <c r="B7" s="155" t="s">
        <v>90</v>
      </c>
      <c r="C7" s="155" t="s">
        <v>64</v>
      </c>
      <c r="D7" s="155" t="s">
        <v>4</v>
      </c>
      <c r="E7" s="168" t="s">
        <v>31</v>
      </c>
      <c r="F7" s="155" t="s">
        <v>8</v>
      </c>
      <c r="G7" s="155" t="s">
        <v>10</v>
      </c>
      <c r="H7" s="155" t="s">
        <v>7</v>
      </c>
      <c r="I7" s="155" t="s">
        <v>5</v>
      </c>
      <c r="J7" s="168" t="s">
        <v>21</v>
      </c>
      <c r="K7" s="161" t="s">
        <v>17</v>
      </c>
      <c r="L7" s="151" t="s">
        <v>1</v>
      </c>
    </row>
    <row r="8" spans="1:24" s="6" customFormat="1" ht="24.75" customHeight="1" x14ac:dyDescent="0.2">
      <c r="A8" s="159"/>
      <c r="B8" s="157"/>
      <c r="C8" s="156"/>
      <c r="D8" s="157"/>
      <c r="E8" s="169"/>
      <c r="F8" s="156"/>
      <c r="G8" s="157"/>
      <c r="H8" s="157"/>
      <c r="I8" s="156"/>
      <c r="J8" s="169"/>
      <c r="K8" s="162"/>
      <c r="L8" s="152"/>
    </row>
    <row r="9" spans="1:24" s="6" customFormat="1" ht="123.75" x14ac:dyDescent="0.2">
      <c r="A9" s="26" t="s">
        <v>83</v>
      </c>
      <c r="B9" s="27" t="s">
        <v>12</v>
      </c>
      <c r="C9" s="27" t="s">
        <v>84</v>
      </c>
      <c r="D9" s="28" t="s">
        <v>85</v>
      </c>
      <c r="E9" s="21" t="s">
        <v>179</v>
      </c>
      <c r="F9" s="22">
        <v>6</v>
      </c>
      <c r="G9" s="22" t="s">
        <v>20</v>
      </c>
      <c r="H9" s="20">
        <v>1</v>
      </c>
      <c r="I9" s="23">
        <v>0</v>
      </c>
      <c r="J9" s="45" t="s">
        <v>75</v>
      </c>
      <c r="K9" s="44" t="s">
        <v>16</v>
      </c>
      <c r="L9" s="38" t="s">
        <v>76</v>
      </c>
    </row>
    <row r="10" spans="1:24" s="7" customFormat="1" ht="15.75" customHeight="1" thickBot="1" x14ac:dyDescent="0.25">
      <c r="A10" s="153" t="s">
        <v>0</v>
      </c>
      <c r="B10" s="154"/>
      <c r="C10" s="154"/>
      <c r="D10" s="154"/>
      <c r="E10" s="154"/>
      <c r="F10" s="154"/>
      <c r="G10" s="154"/>
      <c r="H10" s="24">
        <f>SUM(H9:H9)</f>
        <v>1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6">
    <mergeCell ref="F7:F8"/>
    <mergeCell ref="G7:G8"/>
    <mergeCell ref="L7:L8"/>
    <mergeCell ref="A10:G10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H7:H8"/>
    <mergeCell ref="I7:I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C1" workbookViewId="0">
      <selection activeCell="D21" sqref="D2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60"/>
    </row>
    <row r="2" spans="1:24" ht="12.75" customHeight="1" x14ac:dyDescent="0.2">
      <c r="A2" s="160"/>
      <c r="B2" s="160"/>
      <c r="C2" s="3"/>
      <c r="D2" s="3"/>
      <c r="G2" s="3"/>
      <c r="K2" s="160"/>
    </row>
    <row r="3" spans="1:24" ht="20.25" customHeight="1" x14ac:dyDescent="0.2">
      <c r="A3" s="160"/>
      <c r="B3" s="160"/>
      <c r="K3" s="160"/>
    </row>
    <row r="4" spans="1:24" ht="12.75" customHeight="1" thickBot="1" x14ac:dyDescent="0.25">
      <c r="C4" s="3" t="s">
        <v>2</v>
      </c>
      <c r="D4" s="34" t="s">
        <v>28</v>
      </c>
      <c r="F4" s="3" t="s">
        <v>30</v>
      </c>
      <c r="G4" s="34">
        <v>2012</v>
      </c>
      <c r="K4" s="160"/>
    </row>
    <row r="5" spans="1:24" ht="12.75" customHeight="1" thickTop="1" x14ac:dyDescent="0.2">
      <c r="C5" s="3"/>
      <c r="D5" s="33"/>
      <c r="F5" s="3"/>
      <c r="G5" s="33"/>
      <c r="K5" s="35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158" t="s">
        <v>6</v>
      </c>
      <c r="B7" s="155" t="s">
        <v>90</v>
      </c>
      <c r="C7" s="155" t="s">
        <v>64</v>
      </c>
      <c r="D7" s="155" t="s">
        <v>4</v>
      </c>
      <c r="E7" s="168" t="s">
        <v>31</v>
      </c>
      <c r="F7" s="155" t="s">
        <v>8</v>
      </c>
      <c r="G7" s="155" t="s">
        <v>10</v>
      </c>
      <c r="H7" s="155" t="s">
        <v>7</v>
      </c>
      <c r="I7" s="155" t="s">
        <v>5</v>
      </c>
      <c r="J7" s="168" t="s">
        <v>21</v>
      </c>
      <c r="K7" s="161" t="s">
        <v>17</v>
      </c>
      <c r="L7" s="151" t="s">
        <v>1</v>
      </c>
    </row>
    <row r="8" spans="1:24" s="6" customFormat="1" ht="24.75" customHeight="1" x14ac:dyDescent="0.2">
      <c r="A8" s="159"/>
      <c r="B8" s="157"/>
      <c r="C8" s="156"/>
      <c r="D8" s="157"/>
      <c r="E8" s="169"/>
      <c r="F8" s="156"/>
      <c r="G8" s="157"/>
      <c r="H8" s="157"/>
      <c r="I8" s="156"/>
      <c r="J8" s="169"/>
      <c r="K8" s="162"/>
      <c r="L8" s="152"/>
    </row>
    <row r="9" spans="1:24" s="6" customFormat="1" ht="78.75" x14ac:dyDescent="0.2">
      <c r="A9" s="26" t="s">
        <v>51</v>
      </c>
      <c r="B9" s="27" t="s">
        <v>12</v>
      </c>
      <c r="C9" s="27" t="s">
        <v>52</v>
      </c>
      <c r="D9" s="28" t="s">
        <v>53</v>
      </c>
      <c r="E9" s="145" t="s">
        <v>81</v>
      </c>
      <c r="F9" s="22">
        <v>6</v>
      </c>
      <c r="G9" s="22" t="s">
        <v>20</v>
      </c>
      <c r="H9" s="20">
        <v>3</v>
      </c>
      <c r="I9" s="23">
        <v>0</v>
      </c>
      <c r="J9" s="45" t="s">
        <v>75</v>
      </c>
      <c r="K9" s="44" t="s">
        <v>16</v>
      </c>
      <c r="L9" s="38" t="s">
        <v>76</v>
      </c>
    </row>
    <row r="10" spans="1:24" s="7" customFormat="1" ht="15.75" customHeight="1" thickBot="1" x14ac:dyDescent="0.25">
      <c r="A10" s="153" t="s">
        <v>0</v>
      </c>
      <c r="B10" s="154"/>
      <c r="C10" s="154"/>
      <c r="D10" s="154"/>
      <c r="E10" s="154"/>
      <c r="F10" s="154"/>
      <c r="G10" s="154"/>
      <c r="H10" s="24">
        <f>SUM(H9:H9)</f>
        <v>3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6">
    <mergeCell ref="F7:F8"/>
    <mergeCell ref="G7:G8"/>
    <mergeCell ref="L7:L8"/>
    <mergeCell ref="A10:G10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H7:H8"/>
    <mergeCell ref="I7:I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D21" sqref="D2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60"/>
    </row>
    <row r="2" spans="1:24" ht="12.75" customHeight="1" x14ac:dyDescent="0.2">
      <c r="A2" s="160"/>
      <c r="B2" s="160"/>
      <c r="C2" s="3"/>
      <c r="D2" s="3"/>
      <c r="G2" s="3"/>
      <c r="K2" s="160"/>
    </row>
    <row r="3" spans="1:24" ht="20.25" customHeight="1" x14ac:dyDescent="0.2">
      <c r="A3" s="160"/>
      <c r="B3" s="160"/>
      <c r="K3" s="160"/>
    </row>
    <row r="4" spans="1:24" ht="12.75" customHeight="1" thickBot="1" x14ac:dyDescent="0.25">
      <c r="C4" s="3" t="s">
        <v>2</v>
      </c>
      <c r="D4" s="34" t="s">
        <v>28</v>
      </c>
      <c r="F4" s="3" t="s">
        <v>30</v>
      </c>
      <c r="G4" s="34">
        <v>2012</v>
      </c>
      <c r="K4" s="160"/>
    </row>
    <row r="5" spans="1:24" ht="12.75" customHeight="1" thickTop="1" x14ac:dyDescent="0.2">
      <c r="C5" s="3"/>
      <c r="D5" s="33"/>
      <c r="F5" s="3"/>
      <c r="G5" s="33"/>
      <c r="K5" s="35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158" t="s">
        <v>6</v>
      </c>
      <c r="B7" s="155" t="s">
        <v>90</v>
      </c>
      <c r="C7" s="155" t="s">
        <v>64</v>
      </c>
      <c r="D7" s="155" t="s">
        <v>4</v>
      </c>
      <c r="E7" s="168" t="s">
        <v>31</v>
      </c>
      <c r="F7" s="155" t="s">
        <v>8</v>
      </c>
      <c r="G7" s="155" t="s">
        <v>10</v>
      </c>
      <c r="H7" s="155" t="s">
        <v>7</v>
      </c>
      <c r="I7" s="155" t="s">
        <v>5</v>
      </c>
      <c r="J7" s="168" t="s">
        <v>21</v>
      </c>
      <c r="K7" s="161" t="s">
        <v>17</v>
      </c>
      <c r="L7" s="151" t="s">
        <v>1</v>
      </c>
    </row>
    <row r="8" spans="1:24" s="6" customFormat="1" ht="24.75" customHeight="1" x14ac:dyDescent="0.2">
      <c r="A8" s="159"/>
      <c r="B8" s="157"/>
      <c r="C8" s="156"/>
      <c r="D8" s="157"/>
      <c r="E8" s="169"/>
      <c r="F8" s="156"/>
      <c r="G8" s="157"/>
      <c r="H8" s="157"/>
      <c r="I8" s="156"/>
      <c r="J8" s="169"/>
      <c r="K8" s="162"/>
      <c r="L8" s="152"/>
    </row>
    <row r="9" spans="1:24" s="6" customFormat="1" ht="67.5" x14ac:dyDescent="0.2">
      <c r="A9" s="26" t="s">
        <v>86</v>
      </c>
      <c r="B9" s="27" t="s">
        <v>12</v>
      </c>
      <c r="C9" s="27" t="s">
        <v>18</v>
      </c>
      <c r="D9" s="44" t="s">
        <v>87</v>
      </c>
      <c r="E9" s="144" t="s">
        <v>82</v>
      </c>
      <c r="F9" s="22">
        <v>6</v>
      </c>
      <c r="G9" s="22" t="s">
        <v>20</v>
      </c>
      <c r="H9" s="20">
        <v>6</v>
      </c>
      <c r="I9" s="23">
        <v>0</v>
      </c>
      <c r="J9" s="45" t="s">
        <v>75</v>
      </c>
      <c r="K9" s="44" t="s">
        <v>16</v>
      </c>
      <c r="L9" s="38" t="s">
        <v>76</v>
      </c>
    </row>
    <row r="10" spans="1:24" s="7" customFormat="1" ht="15.75" customHeight="1" thickBot="1" x14ac:dyDescent="0.25">
      <c r="A10" s="153" t="s">
        <v>0</v>
      </c>
      <c r="B10" s="154"/>
      <c r="C10" s="154"/>
      <c r="D10" s="154"/>
      <c r="E10" s="154"/>
      <c r="F10" s="154"/>
      <c r="G10" s="154"/>
      <c r="H10" s="24">
        <f>SUM(H9:H9)</f>
        <v>6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6">
    <mergeCell ref="F7:F8"/>
    <mergeCell ref="G7:G8"/>
    <mergeCell ref="L7:L8"/>
    <mergeCell ref="A10:G10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H7:H8"/>
    <mergeCell ref="I7:I8"/>
  </mergeCells>
  <phoneticPr fontId="0" type="noConversion"/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2"/>
  <sheetViews>
    <sheetView topLeftCell="A28" zoomScaleNormal="100" workbookViewId="0">
      <selection activeCell="R16" sqref="R16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7" customWidth="1"/>
    <col min="13" max="13" width="15.42578125" style="2" customWidth="1"/>
    <col min="14" max="16384" width="7.5703125" style="2"/>
  </cols>
  <sheetData>
    <row r="1" spans="1:13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50"/>
      <c r="L1" s="150"/>
    </row>
    <row r="2" spans="1:13" ht="12.75" customHeight="1" x14ac:dyDescent="0.2">
      <c r="A2" s="160"/>
      <c r="B2" s="160"/>
      <c r="C2" s="3"/>
      <c r="D2" s="3"/>
      <c r="E2" s="3"/>
      <c r="H2" s="3"/>
    </row>
    <row r="3" spans="1:13" ht="20.25" customHeight="1" x14ac:dyDescent="0.2">
      <c r="A3" s="160"/>
      <c r="B3" s="160"/>
    </row>
    <row r="4" spans="1:13" ht="20.25" customHeight="1" x14ac:dyDescent="0.2">
      <c r="A4" s="35"/>
      <c r="B4" s="35"/>
    </row>
    <row r="5" spans="1:13" ht="12.75" customHeight="1" thickBot="1" x14ac:dyDescent="0.25">
      <c r="C5" s="3" t="s">
        <v>2</v>
      </c>
      <c r="D5" s="34" t="s">
        <v>28</v>
      </c>
      <c r="E5" s="33"/>
      <c r="G5" s="1"/>
      <c r="H5" s="33"/>
    </row>
    <row r="6" spans="1:13" ht="12.75" customHeight="1" thickTop="1" x14ac:dyDescent="0.2">
      <c r="C6" s="3"/>
      <c r="D6" s="33"/>
      <c r="E6" s="33"/>
      <c r="G6" s="3"/>
      <c r="H6" s="33"/>
    </row>
    <row r="7" spans="1:13" ht="12.75" customHeight="1" thickBot="1" x14ac:dyDescent="0.25">
      <c r="C7" s="3" t="s">
        <v>30</v>
      </c>
      <c r="D7" s="56">
        <v>2012</v>
      </c>
      <c r="E7" s="33"/>
      <c r="G7" s="3"/>
      <c r="H7" s="33"/>
    </row>
    <row r="8" spans="1:13" ht="12.75" customHeight="1" thickTop="1" x14ac:dyDescent="0.2">
      <c r="C8" s="3"/>
      <c r="D8" s="55"/>
      <c r="E8" s="33"/>
      <c r="G8" s="3"/>
      <c r="H8" s="33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50" t="s">
        <v>90</v>
      </c>
      <c r="B11" s="107" t="s">
        <v>64</v>
      </c>
      <c r="C11" s="91" t="s">
        <v>6</v>
      </c>
      <c r="D11" s="91" t="s">
        <v>93</v>
      </c>
      <c r="E11" s="91" t="s">
        <v>4</v>
      </c>
      <c r="F11" s="94" t="s">
        <v>175</v>
      </c>
      <c r="G11" s="92" t="s">
        <v>32</v>
      </c>
      <c r="H11" s="91" t="s">
        <v>33</v>
      </c>
      <c r="I11" s="91" t="s">
        <v>56</v>
      </c>
      <c r="J11" s="92" t="s">
        <v>92</v>
      </c>
      <c r="K11" s="93" t="s">
        <v>57</v>
      </c>
      <c r="L11" s="96" t="s">
        <v>186</v>
      </c>
      <c r="M11" s="95" t="s">
        <v>91</v>
      </c>
    </row>
    <row r="12" spans="1:13" ht="34.5" thickTop="1" x14ac:dyDescent="0.2">
      <c r="A12" s="179" t="s">
        <v>12</v>
      </c>
      <c r="B12" s="179" t="s">
        <v>14</v>
      </c>
      <c r="C12" s="99" t="s">
        <v>94</v>
      </c>
      <c r="D12" s="141" t="s">
        <v>101</v>
      </c>
      <c r="E12" s="100" t="s">
        <v>100</v>
      </c>
      <c r="F12" s="101" t="s">
        <v>35</v>
      </c>
      <c r="G12" s="102"/>
      <c r="H12" s="103"/>
      <c r="I12" s="102">
        <f t="shared" ref="I12:I37" si="0">G12-H12</f>
        <v>0</v>
      </c>
      <c r="J12" s="102">
        <v>24</v>
      </c>
      <c r="K12" s="104">
        <f>H12+J12</f>
        <v>24</v>
      </c>
      <c r="L12" s="105">
        <v>24</v>
      </c>
      <c r="M12" s="106"/>
    </row>
    <row r="13" spans="1:13" ht="33.75" x14ac:dyDescent="0.2">
      <c r="A13" s="180"/>
      <c r="B13" s="180"/>
      <c r="C13" s="52" t="s">
        <v>94</v>
      </c>
      <c r="D13" s="51" t="s">
        <v>96</v>
      </c>
      <c r="E13" s="54" t="s">
        <v>100</v>
      </c>
      <c r="F13" s="39" t="s">
        <v>35</v>
      </c>
      <c r="G13" s="41"/>
      <c r="H13" s="43"/>
      <c r="I13" s="41">
        <f>G13-H13</f>
        <v>0</v>
      </c>
      <c r="J13" s="41">
        <v>24</v>
      </c>
      <c r="K13" s="40">
        <f>H13+J13</f>
        <v>24</v>
      </c>
      <c r="L13" s="86">
        <v>24</v>
      </c>
      <c r="M13" s="85"/>
    </row>
    <row r="14" spans="1:13" ht="33.75" x14ac:dyDescent="0.2">
      <c r="A14" s="180"/>
      <c r="B14" s="180"/>
      <c r="C14" s="52" t="s">
        <v>95</v>
      </c>
      <c r="D14" s="51" t="s">
        <v>97</v>
      </c>
      <c r="E14" s="54" t="s">
        <v>102</v>
      </c>
      <c r="F14" s="39" t="s">
        <v>35</v>
      </c>
      <c r="G14" s="41">
        <v>360</v>
      </c>
      <c r="H14" s="41">
        <v>340</v>
      </c>
      <c r="I14" s="41">
        <f t="shared" si="0"/>
        <v>20</v>
      </c>
      <c r="J14" s="42">
        <v>36</v>
      </c>
      <c r="K14" s="40">
        <v>332</v>
      </c>
      <c r="L14" s="87">
        <v>24</v>
      </c>
      <c r="M14" s="85"/>
    </row>
    <row r="15" spans="1:13" ht="33.75" x14ac:dyDescent="0.2">
      <c r="A15" s="180"/>
      <c r="B15" s="180"/>
      <c r="C15" s="52" t="s">
        <v>95</v>
      </c>
      <c r="D15" s="51" t="s">
        <v>98</v>
      </c>
      <c r="E15" s="54" t="s">
        <v>102</v>
      </c>
      <c r="F15" s="39" t="s">
        <v>35</v>
      </c>
      <c r="G15" s="41">
        <v>360</v>
      </c>
      <c r="H15" s="41">
        <v>340</v>
      </c>
      <c r="I15" s="41">
        <f>G15-H15</f>
        <v>20</v>
      </c>
      <c r="J15" s="42">
        <v>36</v>
      </c>
      <c r="K15" s="40">
        <v>332</v>
      </c>
      <c r="L15" s="87">
        <v>12</v>
      </c>
      <c r="M15" s="85"/>
    </row>
    <row r="16" spans="1:13" ht="22.5" x14ac:dyDescent="0.2">
      <c r="A16" s="180"/>
      <c r="B16" s="180"/>
      <c r="C16" s="53" t="s">
        <v>99</v>
      </c>
      <c r="D16" s="51" t="s">
        <v>104</v>
      </c>
      <c r="E16" s="54" t="s">
        <v>103</v>
      </c>
      <c r="F16" s="39" t="s">
        <v>35</v>
      </c>
      <c r="G16" s="41">
        <v>6</v>
      </c>
      <c r="H16" s="41"/>
      <c r="I16" s="41">
        <f t="shared" si="0"/>
        <v>6</v>
      </c>
      <c r="J16" s="42">
        <v>5</v>
      </c>
      <c r="K16" s="40">
        <f t="shared" ref="K16:K27" si="1">H16+J16</f>
        <v>5</v>
      </c>
      <c r="L16" s="87">
        <v>3</v>
      </c>
      <c r="M16" s="85"/>
    </row>
    <row r="17" spans="1:13" ht="22.5" x14ac:dyDescent="0.2">
      <c r="A17" s="180"/>
      <c r="B17" s="180"/>
      <c r="C17" s="53" t="s">
        <v>105</v>
      </c>
      <c r="D17" s="51" t="s">
        <v>37</v>
      </c>
      <c r="E17" s="54" t="s">
        <v>106</v>
      </c>
      <c r="F17" s="39" t="s">
        <v>35</v>
      </c>
      <c r="G17" s="41">
        <v>30</v>
      </c>
      <c r="H17" s="41">
        <v>30</v>
      </c>
      <c r="I17" s="41">
        <f t="shared" si="0"/>
        <v>0</v>
      </c>
      <c r="J17" s="42">
        <v>20</v>
      </c>
      <c r="K17" s="40">
        <f t="shared" si="1"/>
        <v>50</v>
      </c>
      <c r="L17" s="87">
        <v>20</v>
      </c>
      <c r="M17" s="79"/>
    </row>
    <row r="18" spans="1:13" ht="22.5" x14ac:dyDescent="0.2">
      <c r="A18" s="180"/>
      <c r="B18" s="180"/>
      <c r="C18" s="53" t="s">
        <v>107</v>
      </c>
      <c r="D18" s="51" t="s">
        <v>109</v>
      </c>
      <c r="E18" s="54" t="s">
        <v>108</v>
      </c>
      <c r="F18" s="39" t="s">
        <v>35</v>
      </c>
      <c r="G18" s="41">
        <v>30</v>
      </c>
      <c r="H18" s="41">
        <v>29</v>
      </c>
      <c r="I18" s="41">
        <f t="shared" si="0"/>
        <v>1</v>
      </c>
      <c r="J18" s="42">
        <v>20</v>
      </c>
      <c r="K18" s="40">
        <f t="shared" si="1"/>
        <v>49</v>
      </c>
      <c r="L18" s="87">
        <v>40</v>
      </c>
      <c r="M18" s="79"/>
    </row>
    <row r="19" spans="1:13" ht="22.5" x14ac:dyDescent="0.2">
      <c r="A19" s="180"/>
      <c r="B19" s="180"/>
      <c r="C19" s="53" t="s">
        <v>110</v>
      </c>
      <c r="D19" s="51" t="s">
        <v>112</v>
      </c>
      <c r="E19" s="54" t="s">
        <v>111</v>
      </c>
      <c r="F19" s="39" t="s">
        <v>35</v>
      </c>
      <c r="G19" s="41"/>
      <c r="H19" s="43"/>
      <c r="I19" s="41">
        <f t="shared" si="0"/>
        <v>0</v>
      </c>
      <c r="J19" s="41">
        <v>2</v>
      </c>
      <c r="K19" s="40">
        <f t="shared" si="1"/>
        <v>2</v>
      </c>
      <c r="L19" s="86">
        <v>2</v>
      </c>
      <c r="M19" s="79"/>
    </row>
    <row r="20" spans="1:13" ht="56.25" x14ac:dyDescent="0.2">
      <c r="A20" s="180"/>
      <c r="B20" s="180"/>
      <c r="C20" s="53" t="s">
        <v>119</v>
      </c>
      <c r="D20" s="51" t="s">
        <v>58</v>
      </c>
      <c r="E20" s="54" t="s">
        <v>120</v>
      </c>
      <c r="F20" s="39" t="s">
        <v>35</v>
      </c>
      <c r="G20" s="41">
        <v>100</v>
      </c>
      <c r="H20" s="41">
        <v>100</v>
      </c>
      <c r="I20" s="41">
        <f t="shared" si="0"/>
        <v>0</v>
      </c>
      <c r="J20" s="42"/>
      <c r="K20" s="40">
        <f t="shared" si="1"/>
        <v>100</v>
      </c>
      <c r="L20" s="87">
        <v>30</v>
      </c>
      <c r="M20" s="79"/>
    </row>
    <row r="21" spans="1:13" ht="33.75" x14ac:dyDescent="0.2">
      <c r="A21" s="180"/>
      <c r="B21" s="180"/>
      <c r="C21" s="53" t="s">
        <v>122</v>
      </c>
      <c r="D21" s="51" t="s">
        <v>38</v>
      </c>
      <c r="E21" s="54" t="s">
        <v>121</v>
      </c>
      <c r="F21" s="39" t="s">
        <v>34</v>
      </c>
      <c r="G21" s="41">
        <v>5</v>
      </c>
      <c r="H21" s="41">
        <v>5</v>
      </c>
      <c r="I21" s="41">
        <f t="shared" si="0"/>
        <v>0</v>
      </c>
      <c r="J21" s="42"/>
      <c r="K21" s="40">
        <f t="shared" si="1"/>
        <v>5</v>
      </c>
      <c r="L21" s="87">
        <v>2</v>
      </c>
      <c r="M21" s="79"/>
    </row>
    <row r="22" spans="1:13" ht="22.5" x14ac:dyDescent="0.2">
      <c r="A22" s="180"/>
      <c r="B22" s="180"/>
      <c r="C22" s="53" t="s">
        <v>124</v>
      </c>
      <c r="D22" s="51" t="s">
        <v>59</v>
      </c>
      <c r="E22" s="54" t="s">
        <v>123</v>
      </c>
      <c r="F22" s="39" t="s">
        <v>34</v>
      </c>
      <c r="G22" s="41">
        <v>10</v>
      </c>
      <c r="H22" s="41">
        <v>10</v>
      </c>
      <c r="I22" s="41">
        <f t="shared" si="0"/>
        <v>0</v>
      </c>
      <c r="J22" s="42">
        <v>2</v>
      </c>
      <c r="K22" s="40">
        <f t="shared" si="1"/>
        <v>12</v>
      </c>
      <c r="L22" s="87">
        <v>4</v>
      </c>
      <c r="M22" s="79"/>
    </row>
    <row r="23" spans="1:13" ht="33.75" x14ac:dyDescent="0.2">
      <c r="A23" s="180"/>
      <c r="B23" s="180"/>
      <c r="C23" s="53" t="s">
        <v>126</v>
      </c>
      <c r="D23" s="51" t="s">
        <v>39</v>
      </c>
      <c r="E23" s="54" t="s">
        <v>125</v>
      </c>
      <c r="F23" s="39" t="s">
        <v>34</v>
      </c>
      <c r="G23" s="41">
        <v>1</v>
      </c>
      <c r="H23" s="41">
        <v>1</v>
      </c>
      <c r="I23" s="41">
        <f t="shared" si="0"/>
        <v>0</v>
      </c>
      <c r="J23" s="42"/>
      <c r="K23" s="40">
        <f t="shared" si="1"/>
        <v>1</v>
      </c>
      <c r="L23" s="87">
        <v>1</v>
      </c>
      <c r="M23" s="79"/>
    </row>
    <row r="24" spans="1:13" ht="33.75" x14ac:dyDescent="0.2">
      <c r="A24" s="180"/>
      <c r="B24" s="180"/>
      <c r="C24" s="53" t="s">
        <v>128</v>
      </c>
      <c r="D24" s="51" t="s">
        <v>40</v>
      </c>
      <c r="E24" s="54" t="s">
        <v>127</v>
      </c>
      <c r="F24" s="39" t="s">
        <v>34</v>
      </c>
      <c r="G24" s="41">
        <v>2</v>
      </c>
      <c r="H24" s="41">
        <v>2</v>
      </c>
      <c r="I24" s="41">
        <f>G24-H24</f>
        <v>0</v>
      </c>
      <c r="J24" s="42">
        <v>2</v>
      </c>
      <c r="K24" s="40">
        <f t="shared" si="1"/>
        <v>4</v>
      </c>
      <c r="L24" s="87">
        <v>1</v>
      </c>
      <c r="M24" s="79"/>
    </row>
    <row r="25" spans="1:13" ht="33.75" x14ac:dyDescent="0.2">
      <c r="A25" s="180"/>
      <c r="B25" s="180"/>
      <c r="C25" s="53" t="s">
        <v>129</v>
      </c>
      <c r="D25" s="51" t="s">
        <v>131</v>
      </c>
      <c r="E25" s="54" t="s">
        <v>130</v>
      </c>
      <c r="F25" s="39" t="s">
        <v>36</v>
      </c>
      <c r="G25" s="41">
        <v>50</v>
      </c>
      <c r="H25" s="41">
        <v>47</v>
      </c>
      <c r="I25" s="41">
        <f t="shared" si="0"/>
        <v>3</v>
      </c>
      <c r="J25" s="42"/>
      <c r="K25" s="40">
        <f t="shared" si="1"/>
        <v>47</v>
      </c>
      <c r="L25" s="87">
        <v>5</v>
      </c>
      <c r="M25" s="79"/>
    </row>
    <row r="26" spans="1:13" ht="45" x14ac:dyDescent="0.2">
      <c r="A26" s="180"/>
      <c r="B26" s="180"/>
      <c r="C26" s="53" t="s">
        <v>134</v>
      </c>
      <c r="D26" s="51" t="s">
        <v>42</v>
      </c>
      <c r="E26" s="54" t="s">
        <v>135</v>
      </c>
      <c r="F26" s="39" t="s">
        <v>35</v>
      </c>
      <c r="G26" s="41">
        <v>15</v>
      </c>
      <c r="H26" s="41">
        <v>10</v>
      </c>
      <c r="I26" s="41">
        <f t="shared" si="0"/>
        <v>5</v>
      </c>
      <c r="J26" s="42">
        <v>5</v>
      </c>
      <c r="K26" s="40">
        <f t="shared" si="1"/>
        <v>15</v>
      </c>
      <c r="L26" s="87">
        <v>5</v>
      </c>
      <c r="M26" s="79"/>
    </row>
    <row r="27" spans="1:13" ht="22.5" x14ac:dyDescent="0.2">
      <c r="A27" s="180"/>
      <c r="B27" s="180"/>
      <c r="C27" s="53" t="s">
        <v>136</v>
      </c>
      <c r="D27" s="51" t="s">
        <v>43</v>
      </c>
      <c r="E27" s="54" t="s">
        <v>137</v>
      </c>
      <c r="F27" s="39" t="s">
        <v>35</v>
      </c>
      <c r="G27" s="41">
        <v>10</v>
      </c>
      <c r="H27" s="41">
        <v>10</v>
      </c>
      <c r="I27" s="41">
        <f t="shared" si="0"/>
        <v>0</v>
      </c>
      <c r="J27" s="42">
        <v>10</v>
      </c>
      <c r="K27" s="40">
        <f t="shared" si="1"/>
        <v>20</v>
      </c>
      <c r="L27" s="87">
        <v>6</v>
      </c>
      <c r="M27" s="79"/>
    </row>
    <row r="28" spans="1:13" ht="22.5" customHeight="1" x14ac:dyDescent="0.2">
      <c r="A28" s="180"/>
      <c r="B28" s="180"/>
      <c r="C28" s="53" t="s">
        <v>13</v>
      </c>
      <c r="D28" s="51" t="s">
        <v>89</v>
      </c>
      <c r="E28" s="54" t="s">
        <v>89</v>
      </c>
      <c r="F28" s="39" t="s">
        <v>35</v>
      </c>
      <c r="G28" s="41"/>
      <c r="H28" s="43"/>
      <c r="I28" s="41">
        <f t="shared" si="0"/>
        <v>0</v>
      </c>
      <c r="J28" s="41">
        <v>5</v>
      </c>
      <c r="K28" s="40">
        <v>1</v>
      </c>
      <c r="L28" s="86">
        <v>2</v>
      </c>
      <c r="M28" s="79"/>
    </row>
    <row r="29" spans="1:13" ht="67.5" x14ac:dyDescent="0.2">
      <c r="A29" s="180"/>
      <c r="B29" s="180"/>
      <c r="C29" s="53" t="s">
        <v>138</v>
      </c>
      <c r="D29" s="51" t="s">
        <v>139</v>
      </c>
      <c r="E29" s="54" t="s">
        <v>141</v>
      </c>
      <c r="F29" s="39" t="s">
        <v>36</v>
      </c>
      <c r="G29" s="41"/>
      <c r="H29" s="43"/>
      <c r="I29" s="41">
        <f t="shared" si="0"/>
        <v>0</v>
      </c>
      <c r="J29" s="41">
        <v>2</v>
      </c>
      <c r="K29" s="40">
        <f t="shared" ref="K29:K40" si="2">H29+J29</f>
        <v>2</v>
      </c>
      <c r="L29" s="86">
        <v>6</v>
      </c>
      <c r="M29" s="79"/>
    </row>
    <row r="30" spans="1:13" ht="67.5" x14ac:dyDescent="0.2">
      <c r="A30" s="180"/>
      <c r="B30" s="180"/>
      <c r="C30" s="53" t="s">
        <v>142</v>
      </c>
      <c r="D30" s="51" t="s">
        <v>140</v>
      </c>
      <c r="E30" s="54" t="s">
        <v>146</v>
      </c>
      <c r="F30" s="39" t="s">
        <v>36</v>
      </c>
      <c r="G30" s="41"/>
      <c r="H30" s="43"/>
      <c r="I30" s="41">
        <f t="shared" si="0"/>
        <v>0</v>
      </c>
      <c r="J30" s="41">
        <v>2</v>
      </c>
      <c r="K30" s="40">
        <f t="shared" si="2"/>
        <v>2</v>
      </c>
      <c r="L30" s="86">
        <v>6</v>
      </c>
      <c r="M30" s="79"/>
    </row>
    <row r="31" spans="1:13" ht="67.5" x14ac:dyDescent="0.2">
      <c r="A31" s="180"/>
      <c r="B31" s="180"/>
      <c r="C31" s="53" t="s">
        <v>143</v>
      </c>
      <c r="D31" s="51" t="s">
        <v>144</v>
      </c>
      <c r="E31" s="54" t="s">
        <v>145</v>
      </c>
      <c r="F31" s="39" t="s">
        <v>36</v>
      </c>
      <c r="G31" s="41">
        <v>20</v>
      </c>
      <c r="H31" s="41">
        <v>10</v>
      </c>
      <c r="I31" s="41">
        <f t="shared" si="0"/>
        <v>10</v>
      </c>
      <c r="J31" s="42">
        <v>2</v>
      </c>
      <c r="K31" s="40">
        <f t="shared" si="2"/>
        <v>12</v>
      </c>
      <c r="L31" s="87">
        <v>8</v>
      </c>
      <c r="M31" s="79"/>
    </row>
    <row r="32" spans="1:13" ht="22.5" x14ac:dyDescent="0.2">
      <c r="A32" s="180"/>
      <c r="B32" s="180"/>
      <c r="C32" s="53" t="s">
        <v>147</v>
      </c>
      <c r="D32" s="51" t="s">
        <v>149</v>
      </c>
      <c r="E32" s="54" t="s">
        <v>148</v>
      </c>
      <c r="F32" s="39" t="s">
        <v>44</v>
      </c>
      <c r="G32" s="41">
        <v>30</v>
      </c>
      <c r="H32" s="41">
        <v>13</v>
      </c>
      <c r="I32" s="41">
        <f t="shared" si="0"/>
        <v>17</v>
      </c>
      <c r="J32" s="42">
        <v>10</v>
      </c>
      <c r="K32" s="40">
        <f t="shared" si="2"/>
        <v>23</v>
      </c>
      <c r="L32" s="87">
        <v>24</v>
      </c>
      <c r="M32" s="79"/>
    </row>
    <row r="33" spans="1:32" ht="22.5" x14ac:dyDescent="0.2">
      <c r="A33" s="180"/>
      <c r="B33" s="180"/>
      <c r="C33" s="53" t="s">
        <v>152</v>
      </c>
      <c r="D33" s="51" t="s">
        <v>151</v>
      </c>
      <c r="E33" s="54" t="s">
        <v>150</v>
      </c>
      <c r="F33" s="39" t="s">
        <v>44</v>
      </c>
      <c r="G33" s="41">
        <v>15</v>
      </c>
      <c r="H33" s="41">
        <v>8</v>
      </c>
      <c r="I33" s="41">
        <f t="shared" si="0"/>
        <v>7</v>
      </c>
      <c r="J33" s="42">
        <v>5</v>
      </c>
      <c r="K33" s="40">
        <f t="shared" si="2"/>
        <v>13</v>
      </c>
      <c r="L33" s="87">
        <v>15</v>
      </c>
      <c r="M33" s="79"/>
    </row>
    <row r="34" spans="1:32" ht="22.5" x14ac:dyDescent="0.2">
      <c r="A34" s="180"/>
      <c r="B34" s="180"/>
      <c r="C34" s="53" t="s">
        <v>158</v>
      </c>
      <c r="D34" s="51" t="s">
        <v>45</v>
      </c>
      <c r="E34" s="54" t="s">
        <v>159</v>
      </c>
      <c r="F34" s="39" t="s">
        <v>46</v>
      </c>
      <c r="G34" s="41">
        <v>5</v>
      </c>
      <c r="H34" s="41">
        <v>3</v>
      </c>
      <c r="I34" s="41">
        <f t="shared" si="0"/>
        <v>2</v>
      </c>
      <c r="J34" s="42">
        <v>2</v>
      </c>
      <c r="K34" s="40">
        <f t="shared" si="2"/>
        <v>5</v>
      </c>
      <c r="L34" s="87">
        <v>3</v>
      </c>
      <c r="M34" s="79"/>
    </row>
    <row r="35" spans="1:32" ht="45" x14ac:dyDescent="0.2">
      <c r="A35" s="180"/>
      <c r="B35" s="180"/>
      <c r="C35" s="53" t="s">
        <v>160</v>
      </c>
      <c r="D35" s="51" t="s">
        <v>47</v>
      </c>
      <c r="E35" s="54" t="s">
        <v>161</v>
      </c>
      <c r="F35" s="39" t="s">
        <v>35</v>
      </c>
      <c r="G35" s="41">
        <v>20</v>
      </c>
      <c r="H35" s="41">
        <v>20</v>
      </c>
      <c r="I35" s="41">
        <f t="shared" si="0"/>
        <v>0</v>
      </c>
      <c r="J35" s="42">
        <v>10</v>
      </c>
      <c r="K35" s="40">
        <f t="shared" si="2"/>
        <v>30</v>
      </c>
      <c r="L35" s="87">
        <v>10</v>
      </c>
      <c r="M35" s="79"/>
    </row>
    <row r="36" spans="1:32" s="68" customFormat="1" ht="31.5" customHeight="1" x14ac:dyDescent="0.2">
      <c r="A36" s="180"/>
      <c r="B36" s="180"/>
      <c r="C36" s="57" t="s">
        <v>13</v>
      </c>
      <c r="D36" s="58" t="s">
        <v>167</v>
      </c>
      <c r="E36" s="59" t="s">
        <v>166</v>
      </c>
      <c r="F36" s="60" t="s">
        <v>35</v>
      </c>
      <c r="G36" s="66"/>
      <c r="H36" s="66"/>
      <c r="I36" s="61">
        <f t="shared" si="0"/>
        <v>0</v>
      </c>
      <c r="J36" s="67"/>
      <c r="K36" s="84">
        <f t="shared" si="2"/>
        <v>0</v>
      </c>
      <c r="L36" s="80">
        <v>200</v>
      </c>
      <c r="M36" s="78"/>
    </row>
    <row r="37" spans="1:32" s="68" customFormat="1" ht="33.75" x14ac:dyDescent="0.2">
      <c r="A37" s="180"/>
      <c r="B37" s="180"/>
      <c r="C37" s="57" t="s">
        <v>171</v>
      </c>
      <c r="D37" s="58" t="s">
        <v>60</v>
      </c>
      <c r="E37" s="59" t="s">
        <v>172</v>
      </c>
      <c r="F37" s="60" t="s">
        <v>35</v>
      </c>
      <c r="G37" s="61">
        <v>4</v>
      </c>
      <c r="H37" s="61">
        <v>3</v>
      </c>
      <c r="I37" s="61">
        <f t="shared" si="0"/>
        <v>1</v>
      </c>
      <c r="J37" s="62"/>
      <c r="K37" s="84">
        <f t="shared" si="2"/>
        <v>3</v>
      </c>
      <c r="L37" s="80">
        <v>6</v>
      </c>
      <c r="M37" s="78"/>
    </row>
    <row r="38" spans="1:32" s="68" customFormat="1" ht="23.25" thickBot="1" x14ac:dyDescent="0.25">
      <c r="A38" s="180"/>
      <c r="B38" s="181"/>
      <c r="C38" s="112" t="s">
        <v>13</v>
      </c>
      <c r="D38" s="113" t="s">
        <v>173</v>
      </c>
      <c r="E38" s="114" t="s">
        <v>174</v>
      </c>
      <c r="F38" s="115" t="s">
        <v>35</v>
      </c>
      <c r="G38" s="116">
        <v>0</v>
      </c>
      <c r="H38" s="116">
        <v>0</v>
      </c>
      <c r="I38" s="116">
        <v>0</v>
      </c>
      <c r="J38" s="117"/>
      <c r="K38" s="118">
        <f t="shared" si="2"/>
        <v>0</v>
      </c>
      <c r="L38" s="119">
        <v>1</v>
      </c>
      <c r="M38" s="120"/>
    </row>
    <row r="39" spans="1:32" ht="57" thickTop="1" x14ac:dyDescent="0.2">
      <c r="A39" s="180"/>
      <c r="B39" s="179" t="s">
        <v>178</v>
      </c>
      <c r="C39" s="131" t="s">
        <v>187</v>
      </c>
      <c r="D39" s="132" t="s">
        <v>188</v>
      </c>
      <c r="E39" s="133" t="s">
        <v>189</v>
      </c>
      <c r="F39" s="134" t="s">
        <v>35</v>
      </c>
      <c r="G39" s="135">
        <v>20</v>
      </c>
      <c r="H39" s="135">
        <v>20</v>
      </c>
      <c r="I39" s="136">
        <f>G39-H39</f>
        <v>0</v>
      </c>
      <c r="J39" s="137"/>
      <c r="K39" s="138">
        <f>H39+J39</f>
        <v>20</v>
      </c>
      <c r="L39" s="139">
        <v>10</v>
      </c>
      <c r="M39" s="140"/>
    </row>
    <row r="40" spans="1:32" ht="57" thickBot="1" x14ac:dyDescent="0.25">
      <c r="A40" s="181"/>
      <c r="B40" s="181"/>
      <c r="C40" s="121" t="s">
        <v>180</v>
      </c>
      <c r="D40" s="122" t="s">
        <v>49</v>
      </c>
      <c r="E40" s="123" t="s">
        <v>181</v>
      </c>
      <c r="F40" s="124" t="s">
        <v>35</v>
      </c>
      <c r="G40" s="125">
        <v>20</v>
      </c>
      <c r="H40" s="125">
        <v>20</v>
      </c>
      <c r="I40" s="126">
        <f>G40-H40</f>
        <v>0</v>
      </c>
      <c r="J40" s="127"/>
      <c r="K40" s="128">
        <f t="shared" si="2"/>
        <v>20</v>
      </c>
      <c r="L40" s="129">
        <v>10</v>
      </c>
      <c r="M40" s="130"/>
    </row>
    <row r="41" spans="1:32" ht="24" customHeight="1" thickTop="1" thickBot="1" x14ac:dyDescent="0.25">
      <c r="A41" s="182" t="s">
        <v>0</v>
      </c>
      <c r="B41" s="183"/>
      <c r="C41" s="183"/>
      <c r="D41" s="183"/>
      <c r="E41" s="183"/>
      <c r="F41" s="184"/>
      <c r="G41" s="69">
        <f>SUM(G12:G38)</f>
        <v>1073</v>
      </c>
      <c r="H41" s="69"/>
      <c r="I41" s="69"/>
      <c r="J41" s="69"/>
      <c r="K41" s="69"/>
      <c r="L41" s="88">
        <f>SUM(L12:L40)</f>
        <v>504</v>
      </c>
      <c r="M41" s="70"/>
    </row>
    <row r="42" spans="1:32" ht="15.75" thickTop="1" x14ac:dyDescent="0.2">
      <c r="F42"/>
      <c r="G42"/>
      <c r="H42"/>
      <c r="I42"/>
      <c r="J42"/>
      <c r="K42"/>
      <c r="L42" s="48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</sheetData>
  <mergeCells count="6">
    <mergeCell ref="C1:L1"/>
    <mergeCell ref="B12:B38"/>
    <mergeCell ref="A41:F41"/>
    <mergeCell ref="A1:B3"/>
    <mergeCell ref="A12:A40"/>
    <mergeCell ref="B39:B40"/>
  </mergeCells>
  <phoneticPr fontId="0" type="noConversion"/>
  <printOptions horizontalCentered="1"/>
  <pageMargins left="0.70866141732283472" right="0.38" top="0.31496062992125984" bottom="0.31496062992125984" header="0.31496062992125984" footer="0.27559055118110237"/>
  <pageSetup paperSize="5" scale="60" orientation="portrait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opLeftCell="A2" zoomScaleNormal="100" workbookViewId="0">
      <selection activeCell="M14" sqref="M14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7" customWidth="1"/>
    <col min="13" max="13" width="15.42578125" style="2" customWidth="1"/>
    <col min="14" max="16384" width="7.5703125" style="2"/>
  </cols>
  <sheetData>
    <row r="1" spans="1:13" ht="33.75" customHeight="1" x14ac:dyDescent="0.2">
      <c r="A1" s="160"/>
      <c r="B1" s="160"/>
      <c r="C1" s="150" t="s">
        <v>29</v>
      </c>
      <c r="D1" s="150"/>
      <c r="E1" s="150"/>
      <c r="F1" s="150"/>
      <c r="G1" s="150"/>
      <c r="H1" s="150"/>
      <c r="I1" s="150"/>
      <c r="J1" s="150"/>
      <c r="K1" s="150"/>
    </row>
    <row r="2" spans="1:13" ht="12.75" customHeight="1" x14ac:dyDescent="0.2">
      <c r="A2" s="160"/>
      <c r="B2" s="160"/>
      <c r="C2" s="3"/>
      <c r="D2" s="3"/>
      <c r="E2" s="3"/>
      <c r="H2" s="3"/>
    </row>
    <row r="3" spans="1:13" ht="20.25" customHeight="1" x14ac:dyDescent="0.2">
      <c r="A3" s="160"/>
      <c r="B3" s="160"/>
    </row>
    <row r="4" spans="1:13" ht="20.25" customHeight="1" x14ac:dyDescent="0.2">
      <c r="A4" s="35"/>
      <c r="B4" s="35"/>
    </row>
    <row r="5" spans="1:13" ht="12.75" customHeight="1" thickBot="1" x14ac:dyDescent="0.25">
      <c r="C5" s="3" t="s">
        <v>2</v>
      </c>
      <c r="D5" s="34" t="s">
        <v>28</v>
      </c>
      <c r="E5" s="49" t="s">
        <v>30</v>
      </c>
      <c r="F5" s="56">
        <v>2012</v>
      </c>
      <c r="H5" s="34">
        <v>2011</v>
      </c>
    </row>
    <row r="6" spans="1:13" customFormat="1" ht="12.75" customHeight="1" thickTop="1" x14ac:dyDescent="0.2"/>
    <row r="7" spans="1:13" ht="12.75" customHeight="1" x14ac:dyDescent="0.2">
      <c r="C7" s="3"/>
      <c r="D7" s="33"/>
      <c r="E7" s="33"/>
      <c r="G7" s="3"/>
      <c r="H7" s="33"/>
    </row>
    <row r="8" spans="1:13" ht="12.75" customHeight="1" x14ac:dyDescent="0.2">
      <c r="E8" s="33"/>
      <c r="G8" s="3"/>
      <c r="H8" s="33"/>
    </row>
    <row r="9" spans="1:13" ht="12.75" customHeight="1" x14ac:dyDescent="0.2">
      <c r="L9" s="2"/>
    </row>
    <row r="10" spans="1:13" ht="12.75" customHeight="1" x14ac:dyDescent="0.2">
      <c r="A10" s="3"/>
      <c r="C10" s="150"/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71" t="s">
        <v>90</v>
      </c>
      <c r="B12" s="97" t="s">
        <v>64</v>
      </c>
      <c r="C12" s="91" t="s">
        <v>6</v>
      </c>
      <c r="D12" s="91" t="s">
        <v>93</v>
      </c>
      <c r="E12" s="91" t="s">
        <v>4</v>
      </c>
      <c r="F12" s="94" t="s">
        <v>175</v>
      </c>
      <c r="G12" s="92" t="s">
        <v>32</v>
      </c>
      <c r="H12" s="91" t="s">
        <v>33</v>
      </c>
      <c r="I12" s="91" t="s">
        <v>56</v>
      </c>
      <c r="J12" s="92" t="s">
        <v>92</v>
      </c>
      <c r="K12" s="93" t="s">
        <v>57</v>
      </c>
      <c r="L12" s="96" t="s">
        <v>186</v>
      </c>
      <c r="M12" s="95" t="s">
        <v>91</v>
      </c>
    </row>
    <row r="13" spans="1:13" ht="57" thickTop="1" x14ac:dyDescent="0.2">
      <c r="A13" s="179" t="s">
        <v>12</v>
      </c>
      <c r="B13" s="179" t="s">
        <v>156</v>
      </c>
      <c r="C13" s="72" t="s">
        <v>115</v>
      </c>
      <c r="D13" s="141" t="s">
        <v>114</v>
      </c>
      <c r="E13" s="73" t="s">
        <v>113</v>
      </c>
      <c r="F13" s="82" t="s">
        <v>35</v>
      </c>
      <c r="G13" s="74"/>
      <c r="H13" s="74">
        <v>-4</v>
      </c>
      <c r="I13" s="74">
        <f t="shared" ref="I13:I18" si="0">G13-H13</f>
        <v>4</v>
      </c>
      <c r="J13" s="75">
        <v>2</v>
      </c>
      <c r="K13" s="76">
        <f t="shared" ref="K13:K18" si="1">H13+J13</f>
        <v>-2</v>
      </c>
      <c r="L13" s="90">
        <v>3</v>
      </c>
      <c r="M13" s="77"/>
    </row>
    <row r="14" spans="1:13" ht="56.25" x14ac:dyDescent="0.2">
      <c r="A14" s="180"/>
      <c r="B14" s="180"/>
      <c r="C14" s="57" t="s">
        <v>116</v>
      </c>
      <c r="D14" s="58" t="s">
        <v>118</v>
      </c>
      <c r="E14" s="59" t="s">
        <v>117</v>
      </c>
      <c r="F14" s="83" t="s">
        <v>35</v>
      </c>
      <c r="G14" s="61">
        <v>1</v>
      </c>
      <c r="H14" s="61"/>
      <c r="I14" s="61">
        <f t="shared" si="0"/>
        <v>1</v>
      </c>
      <c r="J14" s="62"/>
      <c r="K14" s="64">
        <f t="shared" si="1"/>
        <v>0</v>
      </c>
      <c r="L14" s="80">
        <v>1</v>
      </c>
      <c r="M14" s="78"/>
    </row>
    <row r="15" spans="1:13" ht="45" x14ac:dyDescent="0.2">
      <c r="A15" s="180"/>
      <c r="B15" s="180"/>
      <c r="C15" s="57" t="s">
        <v>132</v>
      </c>
      <c r="D15" s="58" t="s">
        <v>41</v>
      </c>
      <c r="E15" s="59" t="s">
        <v>133</v>
      </c>
      <c r="F15" s="83" t="s">
        <v>35</v>
      </c>
      <c r="G15" s="61"/>
      <c r="H15" s="65"/>
      <c r="I15" s="61">
        <f t="shared" si="0"/>
        <v>0</v>
      </c>
      <c r="J15" s="61">
        <v>1</v>
      </c>
      <c r="K15" s="64">
        <f t="shared" si="1"/>
        <v>1</v>
      </c>
      <c r="L15" s="81">
        <v>1</v>
      </c>
      <c r="M15" s="78"/>
    </row>
    <row r="16" spans="1:13" ht="45" x14ac:dyDescent="0.2">
      <c r="A16" s="180"/>
      <c r="B16" s="180"/>
      <c r="C16" s="57" t="s">
        <v>163</v>
      </c>
      <c r="D16" s="58" t="s">
        <v>48</v>
      </c>
      <c r="E16" s="59" t="s">
        <v>162</v>
      </c>
      <c r="F16" s="83" t="s">
        <v>35</v>
      </c>
      <c r="G16" s="61">
        <v>3</v>
      </c>
      <c r="H16" s="61">
        <v>3</v>
      </c>
      <c r="I16" s="61">
        <f t="shared" si="0"/>
        <v>0</v>
      </c>
      <c r="J16" s="62"/>
      <c r="K16" s="64">
        <f t="shared" si="1"/>
        <v>3</v>
      </c>
      <c r="L16" s="80">
        <v>3</v>
      </c>
      <c r="M16" s="78"/>
    </row>
    <row r="17" spans="1:32" ht="56.25" x14ac:dyDescent="0.2">
      <c r="A17" s="180"/>
      <c r="B17" s="180"/>
      <c r="C17" s="57" t="s">
        <v>164</v>
      </c>
      <c r="D17" s="58" t="s">
        <v>50</v>
      </c>
      <c r="E17" s="59" t="s">
        <v>165</v>
      </c>
      <c r="F17" s="83" t="s">
        <v>35</v>
      </c>
      <c r="G17" s="66"/>
      <c r="H17" s="66">
        <v>-5</v>
      </c>
      <c r="I17" s="61">
        <f t="shared" si="0"/>
        <v>5</v>
      </c>
      <c r="J17" s="67">
        <v>3</v>
      </c>
      <c r="K17" s="63">
        <f t="shared" si="1"/>
        <v>-2</v>
      </c>
      <c r="L17" s="80">
        <v>3</v>
      </c>
      <c r="M17" s="78"/>
    </row>
    <row r="18" spans="1:32" ht="45.75" customHeight="1" thickBot="1" x14ac:dyDescent="0.25">
      <c r="A18" s="180"/>
      <c r="B18" s="180"/>
      <c r="C18" s="108" t="s">
        <v>168</v>
      </c>
      <c r="D18" s="109" t="s">
        <v>169</v>
      </c>
      <c r="E18" s="110" t="s">
        <v>170</v>
      </c>
      <c r="F18" s="111" t="s">
        <v>35</v>
      </c>
      <c r="G18" s="41">
        <v>3</v>
      </c>
      <c r="H18" s="41">
        <v>3</v>
      </c>
      <c r="I18" s="41">
        <f t="shared" si="0"/>
        <v>0</v>
      </c>
      <c r="J18" s="42"/>
      <c r="K18" s="40">
        <f t="shared" si="1"/>
        <v>3</v>
      </c>
      <c r="L18" s="89">
        <v>3</v>
      </c>
      <c r="M18" s="79"/>
    </row>
    <row r="19" spans="1:32" ht="24.75" customHeight="1" thickTop="1" thickBot="1" x14ac:dyDescent="0.25">
      <c r="A19" s="182" t="s">
        <v>0</v>
      </c>
      <c r="B19" s="183"/>
      <c r="C19" s="183"/>
      <c r="D19" s="183"/>
      <c r="E19" s="183"/>
      <c r="F19" s="183"/>
      <c r="G19" s="69" t="e">
        <f>SUM(#REF!)</f>
        <v>#REF!</v>
      </c>
      <c r="H19" s="69"/>
      <c r="I19" s="69"/>
      <c r="J19" s="69"/>
      <c r="K19" s="69"/>
      <c r="L19" s="98">
        <f>SUM(L13:L18)</f>
        <v>14</v>
      </c>
      <c r="M19" s="70"/>
    </row>
    <row r="20" spans="1:32" ht="15.75" thickTop="1" x14ac:dyDescent="0.2">
      <c r="F20"/>
      <c r="G20"/>
      <c r="H20"/>
      <c r="I20"/>
      <c r="J20"/>
      <c r="K20"/>
      <c r="L20" s="48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</sheetData>
  <mergeCells count="6">
    <mergeCell ref="A1:B3"/>
    <mergeCell ref="C1:K1"/>
    <mergeCell ref="A19:F19"/>
    <mergeCell ref="A13:A18"/>
    <mergeCell ref="B13:B18"/>
    <mergeCell ref="C10:M10"/>
  </mergeCells>
  <phoneticPr fontId="0" type="noConversion"/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CONSOLIDADO</vt:lpstr>
      <vt:lpstr>MANTENIMIENTO Y REPARACIÓN</vt:lpstr>
      <vt:lpstr>SERVICIOS PERSONALES</vt:lpstr>
      <vt:lpstr>SERVICIOS ÁEREOS</vt:lpstr>
      <vt:lpstr>DES. EQUIPOS TERM. COMUNICACIÓN</vt:lpstr>
      <vt:lpstr>DES. HARDWARE Y SOFTWARE</vt:lpstr>
      <vt:lpstr>DES. MUEBLES DE OFICINA</vt:lpstr>
      <vt:lpstr>SUMINISTROS DE OFICINA</vt:lpstr>
      <vt:lpstr>APARATOS Y ACCESORIOS OFICINA</vt:lpstr>
      <vt:lpstr>Hoja1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2012-01-17T14:36:28Z</cp:lastPrinted>
  <dcterms:created xsi:type="dcterms:W3CDTF">2006-02-23T15:23:00Z</dcterms:created>
  <dcterms:modified xsi:type="dcterms:W3CDTF">2012-08-06T13:12:15Z</dcterms:modified>
</cp:coreProperties>
</file>