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svg" ContentType="image/svg+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charts/chart2.xml" ContentType="application/vnd.openxmlformats-officedocument.drawingml.chart+xml"/>
  <Override PartName="/xl/charts/style2.xml" ContentType="application/vnd.ms-office.chartstyle+xml"/>
  <Override PartName="/xl/charts/colors2.xml" ContentType="application/vnd.ms-office.chartcolorstyle+xml"/>
  <Override PartName="/xl/drawings/drawing3.xml" ContentType="application/vnd.openxmlformats-officedocument.drawing+xml"/>
  <Override PartName="/xl/charts/chart3.xml" ContentType="application/vnd.openxmlformats-officedocument.drawingml.chart+xml"/>
  <Override PartName="/xl/charts/style3.xml" ContentType="application/vnd.ms-office.chartstyle+xml"/>
  <Override PartName="/xl/charts/colors3.xml" ContentType="application/vnd.ms-office.chartcolorstyle+xml"/>
  <Override PartName="/xl/charts/chart4.xml" ContentType="application/vnd.openxmlformats-officedocument.drawingml.chart+xml"/>
  <Override PartName="/xl/charts/style4.xml" ContentType="application/vnd.ms-office.chartstyle+xml"/>
  <Override PartName="/xl/charts/colors4.xml" ContentType="application/vnd.ms-office.chartcolorstyle+xml"/>
  <Override PartName="/xl/charts/chart5.xml" ContentType="application/vnd.openxmlformats-officedocument.drawingml.chart+xml"/>
  <Override PartName="/xl/charts/style5.xml" ContentType="application/vnd.ms-office.chartstyle+xml"/>
  <Override PartName="/xl/charts/colors5.xml" ContentType="application/vnd.ms-office.chartcolorstyle+xml"/>
  <Override PartName="/xl/charts/chart6.xml" ContentType="application/vnd.openxmlformats-officedocument.drawingml.chart+xml"/>
  <Override PartName="/xl/charts/style6.xml" ContentType="application/vnd.ms-office.chartstyle+xml"/>
  <Override PartName="/xl/charts/colors6.xml" ContentType="application/vnd.ms-office.chartcolorstyle+xml"/>
  <Override PartName="/xl/charts/chart7.xml" ContentType="application/vnd.openxmlformats-officedocument.drawingml.chart+xml"/>
  <Override PartName="/xl/charts/style7.xml" ContentType="application/vnd.ms-office.chartstyle+xml"/>
  <Override PartName="/xl/charts/colors7.xml" ContentType="application/vnd.ms-office.chartcolorstyle+xml"/>
  <Override PartName="/xl/charts/chart8.xml" ContentType="application/vnd.openxmlformats-officedocument.drawingml.chart+xml"/>
  <Override PartName="/xl/charts/style8.xml" ContentType="application/vnd.ms-office.chartstyle+xml"/>
  <Override PartName="/xl/charts/colors8.xml" ContentType="application/vnd.ms-office.chartcolorstyle+xml"/>
  <Override PartName="/xl/charts/chart9.xml" ContentType="application/vnd.openxmlformats-officedocument.drawingml.chart+xml"/>
  <Override PartName="/xl/charts/style9.xml" ContentType="application/vnd.ms-office.chartstyle+xml"/>
  <Override PartName="/xl/charts/colors9.xml" ContentType="application/vnd.ms-office.chartcolorstyle+xml"/>
  <Override PartName="/xl/charts/chart10.xml" ContentType="application/vnd.openxmlformats-officedocument.drawingml.chart+xml"/>
  <Override PartName="/xl/charts/style10.xml" ContentType="application/vnd.ms-office.chartstyle+xml"/>
  <Override PartName="/xl/charts/colors10.xml" ContentType="application/vnd.ms-office.chartcolorstyle+xml"/>
  <Override PartName="/xl/charts/chart11.xml" ContentType="application/vnd.openxmlformats-officedocument.drawingml.chart+xml"/>
  <Override PartName="/xl/charts/style11.xml" ContentType="application/vnd.ms-office.chartstyle+xml"/>
  <Override PartName="/xl/charts/colors11.xml" ContentType="application/vnd.ms-office.chartcolorstyle+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defaultThemeVersion="166925"/>
  <mc:AlternateContent xmlns:mc="http://schemas.openxmlformats.org/markup-compatibility/2006">
    <mc:Choice Requires="x15">
      <x15ac:absPath xmlns:x15ac="http://schemas.microsoft.com/office/spreadsheetml/2010/11/ac" url="C:\Users\juvalero\Desktop\"/>
    </mc:Choice>
  </mc:AlternateContent>
  <xr:revisionPtr revIDLastSave="0" documentId="8_{7D495427-7387-4940-AD20-EE79E67807E2}" xr6:coauthVersionLast="47" xr6:coauthVersionMax="47" xr10:uidLastSave="{00000000-0000-0000-0000-000000000000}"/>
  <bookViews>
    <workbookView showSheetTabs="0" xWindow="-120" yWindow="-120" windowWidth="29040" windowHeight="15840" tabRatio="642" xr2:uid="{00000000-000D-0000-FFFF-FFFF00000000}"/>
  </bookViews>
  <sheets>
    <sheet name="Portada" sheetId="23" r:id="rId1"/>
    <sheet name="Informe seguimiento 16-07-2026" sheetId="22" r:id="rId2"/>
    <sheet name="Hoja1" sheetId="24" r:id="rId3"/>
  </sheets>
  <externalReferences>
    <externalReference r:id="rId4"/>
  </externalReferences>
  <definedNames>
    <definedName name="_xlnm._FilterDatabase" localSheetId="2" hidden="1">Hoja1!$A$7:$DX$33</definedName>
    <definedName name="_xlnm.Print_Area" localSheetId="1">'Informe seguimiento 16-07-2026'!$B$1:$W$42</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DX13" i="24" l="1"/>
  <c r="DV13" i="24"/>
  <c r="DT13" i="24"/>
  <c r="DR13" i="24"/>
  <c r="DP13" i="24"/>
  <c r="DN13" i="24"/>
  <c r="DL13" i="24"/>
  <c r="DJ13" i="24"/>
  <c r="DH13" i="24"/>
  <c r="DF13" i="24"/>
  <c r="DD13" i="24"/>
  <c r="DB13" i="24"/>
  <c r="CZ13" i="24"/>
  <c r="CX13" i="24"/>
  <c r="CV13" i="24"/>
  <c r="CT13" i="24"/>
  <c r="CR13" i="24"/>
  <c r="CP13" i="24"/>
  <c r="CN13" i="24"/>
  <c r="CL13" i="24"/>
  <c r="CJ13" i="24"/>
  <c r="CH13" i="24"/>
  <c r="CF13" i="24"/>
  <c r="CD13" i="24"/>
  <c r="CB13" i="24"/>
  <c r="BZ13" i="24"/>
  <c r="BX13" i="24"/>
  <c r="BV13" i="24"/>
  <c r="BT13" i="24"/>
  <c r="BR13" i="24"/>
  <c r="BP13" i="24"/>
  <c r="BN13" i="24"/>
  <c r="BL13" i="24"/>
  <c r="BJ13" i="24"/>
  <c r="BH13" i="24"/>
  <c r="BF13" i="24"/>
  <c r="BD13" i="24"/>
  <c r="BB13" i="24"/>
  <c r="AZ13" i="24"/>
  <c r="AX13" i="24"/>
  <c r="AV13" i="24"/>
  <c r="AT13" i="24"/>
  <c r="AR13" i="24"/>
  <c r="AP13" i="24"/>
  <c r="AN13" i="24"/>
  <c r="AL13" i="24"/>
  <c r="AJ13" i="24"/>
  <c r="DX33" i="24"/>
  <c r="DV33" i="24"/>
  <c r="DT33" i="24"/>
  <c r="DR33" i="24"/>
  <c r="DP33" i="24"/>
  <c r="DN33" i="24"/>
  <c r="DL33" i="24"/>
  <c r="DJ33" i="24"/>
  <c r="DH33" i="24"/>
  <c r="DF33" i="24"/>
  <c r="DD33" i="24"/>
  <c r="DB33" i="24"/>
  <c r="CZ33" i="24"/>
  <c r="CX33" i="24"/>
  <c r="CV33" i="24"/>
  <c r="CT33" i="24"/>
  <c r="CR33" i="24"/>
  <c r="CP33" i="24"/>
  <c r="CN33" i="24"/>
  <c r="CL33" i="24"/>
  <c r="CJ33" i="24"/>
  <c r="CH33" i="24"/>
  <c r="CF33" i="24"/>
  <c r="CD33" i="24"/>
  <c r="CB33" i="24"/>
  <c r="BZ33" i="24"/>
  <c r="BX33" i="24"/>
  <c r="BV33" i="24"/>
  <c r="BT33" i="24"/>
  <c r="BR33" i="24"/>
  <c r="BP33" i="24"/>
  <c r="BN33" i="24"/>
  <c r="BL33" i="24"/>
  <c r="BJ33" i="24"/>
  <c r="BH33" i="24"/>
  <c r="BF33" i="24"/>
  <c r="BD33" i="24"/>
  <c r="BB33" i="24"/>
  <c r="AZ33" i="24"/>
  <c r="AX33" i="24"/>
  <c r="AV33" i="24"/>
  <c r="AT33" i="24"/>
  <c r="AR33" i="24"/>
  <c r="AP33" i="24"/>
  <c r="AN33" i="24"/>
  <c r="AL33" i="24"/>
  <c r="AJ33" i="24"/>
  <c r="AA36" i="24"/>
  <c r="AI36" i="24"/>
  <c r="X36" i="24"/>
  <c r="Y40" i="24"/>
  <c r="AD43" i="24"/>
  <c r="AC43" i="24"/>
  <c r="AA43" i="24"/>
  <c r="Z43" i="24"/>
  <c r="Y42" i="24"/>
  <c r="Y41" i="24"/>
  <c r="Y39" i="24"/>
  <c r="DW36" i="24"/>
  <c r="DU36" i="24"/>
  <c r="DS36" i="24"/>
  <c r="DQ36" i="24"/>
  <c r="DO36" i="24"/>
  <c r="DM36" i="24"/>
  <c r="DK36" i="24"/>
  <c r="DI36" i="24"/>
  <c r="DG36" i="24"/>
  <c r="DE36" i="24"/>
  <c r="DC36" i="24"/>
  <c r="DA36" i="24"/>
  <c r="CY36" i="24"/>
  <c r="CW36" i="24"/>
  <c r="CU36" i="24"/>
  <c r="CS36" i="24"/>
  <c r="CQ36" i="24"/>
  <c r="CO36" i="24"/>
  <c r="CM36" i="24"/>
  <c r="CK36" i="24"/>
  <c r="CI36" i="24"/>
  <c r="CG36" i="24"/>
  <c r="CE36" i="24"/>
  <c r="CC36" i="24"/>
  <c r="CA36" i="24"/>
  <c r="BY36" i="24"/>
  <c r="BW36" i="24"/>
  <c r="BU36" i="24"/>
  <c r="BS36" i="24"/>
  <c r="BQ36" i="24"/>
  <c r="BO36" i="24"/>
  <c r="BM36" i="24"/>
  <c r="BK36" i="24"/>
  <c r="BI36" i="24"/>
  <c r="BG36" i="24"/>
  <c r="BE36" i="24"/>
  <c r="BC36" i="24"/>
  <c r="BA36" i="24"/>
  <c r="AY36" i="24"/>
  <c r="AW36" i="24"/>
  <c r="AU36" i="24"/>
  <c r="AS36" i="24"/>
  <c r="AQ36" i="24"/>
  <c r="AO36" i="24"/>
  <c r="AM36" i="24"/>
  <c r="AK36" i="24"/>
  <c r="AH36" i="24"/>
  <c r="Z36" i="24"/>
  <c r="DX32" i="24"/>
  <c r="DV32" i="24"/>
  <c r="DT32" i="24"/>
  <c r="DR32" i="24"/>
  <c r="DP32" i="24"/>
  <c r="DN32" i="24"/>
  <c r="DL32" i="24"/>
  <c r="DJ32" i="24"/>
  <c r="DH32" i="24"/>
  <c r="DF32" i="24"/>
  <c r="DD32" i="24"/>
  <c r="DB32" i="24"/>
  <c r="CZ32" i="24"/>
  <c r="CX32" i="24"/>
  <c r="CV32" i="24"/>
  <c r="CT32" i="24"/>
  <c r="CR32" i="24"/>
  <c r="CP32" i="24"/>
  <c r="CN32" i="24"/>
  <c r="CL32" i="24"/>
  <c r="CJ32" i="24"/>
  <c r="CH32" i="24"/>
  <c r="CF32" i="24"/>
  <c r="CD32" i="24"/>
  <c r="CB32" i="24"/>
  <c r="BZ32" i="24"/>
  <c r="BX32" i="24"/>
  <c r="BV32" i="24"/>
  <c r="BT32" i="24"/>
  <c r="BR32" i="24"/>
  <c r="BP32" i="24"/>
  <c r="BN32" i="24"/>
  <c r="BL32" i="24"/>
  <c r="BJ32" i="24"/>
  <c r="BH32" i="24"/>
  <c r="BF32" i="24"/>
  <c r="BD32" i="24"/>
  <c r="BB32" i="24"/>
  <c r="AZ32" i="24"/>
  <c r="AX32" i="24"/>
  <c r="AV32" i="24"/>
  <c r="AT32" i="24"/>
  <c r="AR32" i="24"/>
  <c r="AP32" i="24"/>
  <c r="AN32" i="24"/>
  <c r="AL32" i="24"/>
  <c r="AJ32" i="24"/>
  <c r="DX31" i="24"/>
  <c r="DV31" i="24"/>
  <c r="DT31" i="24"/>
  <c r="DR31" i="24"/>
  <c r="DP31" i="24"/>
  <c r="DN31" i="24"/>
  <c r="DL31" i="24"/>
  <c r="DJ31" i="24"/>
  <c r="DH31" i="24"/>
  <c r="DF31" i="24"/>
  <c r="DD31" i="24"/>
  <c r="DB31" i="24"/>
  <c r="CZ31" i="24"/>
  <c r="CX31" i="24"/>
  <c r="CV31" i="24"/>
  <c r="CT31" i="24"/>
  <c r="CR31" i="24"/>
  <c r="CP31" i="24"/>
  <c r="CN31" i="24"/>
  <c r="CL31" i="24"/>
  <c r="CJ31" i="24"/>
  <c r="CH31" i="24"/>
  <c r="CF31" i="24"/>
  <c r="CD31" i="24"/>
  <c r="CB31" i="24"/>
  <c r="BZ31" i="24"/>
  <c r="BX31" i="24"/>
  <c r="BV31" i="24"/>
  <c r="BT31" i="24"/>
  <c r="BR31" i="24"/>
  <c r="BP31" i="24"/>
  <c r="BN31" i="24"/>
  <c r="BL31" i="24"/>
  <c r="BJ31" i="24"/>
  <c r="BH31" i="24"/>
  <c r="BF31" i="24"/>
  <c r="BD31" i="24"/>
  <c r="BB31" i="24"/>
  <c r="AZ31" i="24"/>
  <c r="AX31" i="24"/>
  <c r="AV31" i="24"/>
  <c r="AT31" i="24"/>
  <c r="AR31" i="24"/>
  <c r="AP31" i="24"/>
  <c r="AN31" i="24"/>
  <c r="AL31" i="24"/>
  <c r="AJ31" i="24"/>
  <c r="DX30" i="24"/>
  <c r="DV30" i="24"/>
  <c r="DT30" i="24"/>
  <c r="DR30" i="24"/>
  <c r="DP30" i="24"/>
  <c r="DN30" i="24"/>
  <c r="DL30" i="24"/>
  <c r="DJ30" i="24"/>
  <c r="DH30" i="24"/>
  <c r="DF30" i="24"/>
  <c r="DD30" i="24"/>
  <c r="DB30" i="24"/>
  <c r="CZ30" i="24"/>
  <c r="CX30" i="24"/>
  <c r="CV30" i="24"/>
  <c r="CT30" i="24"/>
  <c r="CR30" i="24"/>
  <c r="CP30" i="24"/>
  <c r="CN30" i="24"/>
  <c r="CL30" i="24"/>
  <c r="CJ30" i="24"/>
  <c r="CH30" i="24"/>
  <c r="CF30" i="24"/>
  <c r="CD30" i="24"/>
  <c r="CB30" i="24"/>
  <c r="BZ30" i="24"/>
  <c r="BX30" i="24"/>
  <c r="BV30" i="24"/>
  <c r="BT30" i="24"/>
  <c r="BR30" i="24"/>
  <c r="BP30" i="24"/>
  <c r="BN30" i="24"/>
  <c r="BL30" i="24"/>
  <c r="BJ30" i="24"/>
  <c r="BH30" i="24"/>
  <c r="BF30" i="24"/>
  <c r="BD30" i="24"/>
  <c r="BB30" i="24"/>
  <c r="AZ30" i="24"/>
  <c r="AX30" i="24"/>
  <c r="AV30" i="24"/>
  <c r="AT30" i="24"/>
  <c r="AR30" i="24"/>
  <c r="AP30" i="24"/>
  <c r="AN30" i="24"/>
  <c r="AL30" i="24"/>
  <c r="AJ30" i="24"/>
  <c r="DX29" i="24"/>
  <c r="DV29" i="24"/>
  <c r="DT29" i="24"/>
  <c r="DR29" i="24"/>
  <c r="DP29" i="24"/>
  <c r="DN29" i="24"/>
  <c r="DL29" i="24"/>
  <c r="DJ29" i="24"/>
  <c r="DH29" i="24"/>
  <c r="DF29" i="24"/>
  <c r="DD29" i="24"/>
  <c r="DB29" i="24"/>
  <c r="CZ29" i="24"/>
  <c r="CX29" i="24"/>
  <c r="CV29" i="24"/>
  <c r="CT29" i="24"/>
  <c r="CR29" i="24"/>
  <c r="CP29" i="24"/>
  <c r="CN29" i="24"/>
  <c r="CL29" i="24"/>
  <c r="CJ29" i="24"/>
  <c r="CH29" i="24"/>
  <c r="CF29" i="24"/>
  <c r="CD29" i="24"/>
  <c r="CB29" i="24"/>
  <c r="BZ29" i="24"/>
  <c r="BX29" i="24"/>
  <c r="BV29" i="24"/>
  <c r="BT29" i="24"/>
  <c r="BR29" i="24"/>
  <c r="BP29" i="24"/>
  <c r="BN29" i="24"/>
  <c r="BL29" i="24"/>
  <c r="BJ29" i="24"/>
  <c r="BH29" i="24"/>
  <c r="BF29" i="24"/>
  <c r="BD29" i="24"/>
  <c r="BB29" i="24"/>
  <c r="AZ29" i="24"/>
  <c r="AX29" i="24"/>
  <c r="AV29" i="24"/>
  <c r="AT29" i="24"/>
  <c r="AR29" i="24"/>
  <c r="AP29" i="24"/>
  <c r="AN29" i="24"/>
  <c r="AL29" i="24"/>
  <c r="AJ29" i="24"/>
  <c r="DX28" i="24"/>
  <c r="DV28" i="24"/>
  <c r="DT28" i="24"/>
  <c r="DR28" i="24"/>
  <c r="DP28" i="24"/>
  <c r="DN28" i="24"/>
  <c r="DL28" i="24"/>
  <c r="DJ28" i="24"/>
  <c r="DH28" i="24"/>
  <c r="DF28" i="24"/>
  <c r="DD28" i="24"/>
  <c r="DB28" i="24"/>
  <c r="CZ28" i="24"/>
  <c r="CX28" i="24"/>
  <c r="CV28" i="24"/>
  <c r="CT28" i="24"/>
  <c r="CR28" i="24"/>
  <c r="CP28" i="24"/>
  <c r="CN28" i="24"/>
  <c r="CL28" i="24"/>
  <c r="CJ28" i="24"/>
  <c r="CH28" i="24"/>
  <c r="CF28" i="24"/>
  <c r="CD28" i="24"/>
  <c r="CB28" i="24"/>
  <c r="BZ28" i="24"/>
  <c r="BX28" i="24"/>
  <c r="BV28" i="24"/>
  <c r="BT28" i="24"/>
  <c r="BR28" i="24"/>
  <c r="BP28" i="24"/>
  <c r="BN28" i="24"/>
  <c r="BL28" i="24"/>
  <c r="BJ28" i="24"/>
  <c r="BH28" i="24"/>
  <c r="BF28" i="24"/>
  <c r="BD28" i="24"/>
  <c r="BB28" i="24"/>
  <c r="AZ28" i="24"/>
  <c r="AX28" i="24"/>
  <c r="AV28" i="24"/>
  <c r="AT28" i="24"/>
  <c r="AR28" i="24"/>
  <c r="AP28" i="24"/>
  <c r="AN28" i="24"/>
  <c r="AL28" i="24"/>
  <c r="AJ28" i="24"/>
  <c r="DX27" i="24"/>
  <c r="DV27" i="24"/>
  <c r="DT27" i="24"/>
  <c r="DR27" i="24"/>
  <c r="DP27" i="24"/>
  <c r="DN27" i="24"/>
  <c r="DL27" i="24"/>
  <c r="DJ27" i="24"/>
  <c r="DH27" i="24"/>
  <c r="DF27" i="24"/>
  <c r="DD27" i="24"/>
  <c r="DB27" i="24"/>
  <c r="CZ27" i="24"/>
  <c r="CX27" i="24"/>
  <c r="CV27" i="24"/>
  <c r="CT27" i="24"/>
  <c r="CR27" i="24"/>
  <c r="CP27" i="24"/>
  <c r="CN27" i="24"/>
  <c r="CL27" i="24"/>
  <c r="CJ27" i="24"/>
  <c r="CH27" i="24"/>
  <c r="CF27" i="24"/>
  <c r="CD27" i="24"/>
  <c r="CB27" i="24"/>
  <c r="BZ27" i="24"/>
  <c r="BX27" i="24"/>
  <c r="BV27" i="24"/>
  <c r="BT27" i="24"/>
  <c r="BR27" i="24"/>
  <c r="BP27" i="24"/>
  <c r="BN27" i="24"/>
  <c r="BL27" i="24"/>
  <c r="BJ27" i="24"/>
  <c r="BH27" i="24"/>
  <c r="BF27" i="24"/>
  <c r="BD27" i="24"/>
  <c r="BB27" i="24"/>
  <c r="AZ27" i="24"/>
  <c r="AX27" i="24"/>
  <c r="AV27" i="24"/>
  <c r="AT27" i="24"/>
  <c r="AR27" i="24"/>
  <c r="AP27" i="24"/>
  <c r="AN27" i="24"/>
  <c r="AL27" i="24"/>
  <c r="AJ27" i="24"/>
  <c r="DX26" i="24"/>
  <c r="DV26" i="24"/>
  <c r="DR26" i="24"/>
  <c r="DP26" i="24"/>
  <c r="DN26" i="24"/>
  <c r="DL26" i="24"/>
  <c r="DJ26" i="24"/>
  <c r="DH26" i="24"/>
  <c r="DF26" i="24"/>
  <c r="DD26" i="24"/>
  <c r="DB26" i="24"/>
  <c r="CZ26" i="24"/>
  <c r="CX26" i="24"/>
  <c r="CV26" i="24"/>
  <c r="CT26" i="24"/>
  <c r="CR26" i="24"/>
  <c r="CP26" i="24"/>
  <c r="CN26" i="24"/>
  <c r="CL26" i="24"/>
  <c r="CJ26" i="24"/>
  <c r="CH26" i="24"/>
  <c r="CF26" i="24"/>
  <c r="CD26" i="24"/>
  <c r="CB26" i="24"/>
  <c r="BZ26" i="24"/>
  <c r="BX26" i="24"/>
  <c r="BV26" i="24"/>
  <c r="BT26" i="24"/>
  <c r="BR26" i="24"/>
  <c r="BP26" i="24"/>
  <c r="BN26" i="24"/>
  <c r="BL26" i="24"/>
  <c r="BJ26" i="24"/>
  <c r="BH26" i="24"/>
  <c r="BF26" i="24"/>
  <c r="BD26" i="24"/>
  <c r="BB26" i="24"/>
  <c r="AZ26" i="24"/>
  <c r="AX26" i="24"/>
  <c r="AV26" i="24"/>
  <c r="AT26" i="24"/>
  <c r="AR26" i="24"/>
  <c r="AP26" i="24"/>
  <c r="AN26" i="24"/>
  <c r="AL26" i="24"/>
  <c r="AJ26" i="24"/>
  <c r="DX25" i="24"/>
  <c r="DV25" i="24"/>
  <c r="DT25" i="24"/>
  <c r="DR25" i="24"/>
  <c r="DP25" i="24"/>
  <c r="DN25" i="24"/>
  <c r="DL25" i="24"/>
  <c r="DJ25" i="24"/>
  <c r="DH25" i="24"/>
  <c r="DF25" i="24"/>
  <c r="DD25" i="24"/>
  <c r="DB25" i="24"/>
  <c r="CZ25" i="24"/>
  <c r="CX25" i="24"/>
  <c r="CV25" i="24"/>
  <c r="CT25" i="24"/>
  <c r="CR25" i="24"/>
  <c r="CP25" i="24"/>
  <c r="CN25" i="24"/>
  <c r="CL25" i="24"/>
  <c r="CJ25" i="24"/>
  <c r="CH25" i="24"/>
  <c r="CF25" i="24"/>
  <c r="CD25" i="24"/>
  <c r="CB25" i="24"/>
  <c r="BZ25" i="24"/>
  <c r="BX25" i="24"/>
  <c r="BV25" i="24"/>
  <c r="BT25" i="24"/>
  <c r="BR25" i="24"/>
  <c r="BP25" i="24"/>
  <c r="BN25" i="24"/>
  <c r="BL25" i="24"/>
  <c r="BJ25" i="24"/>
  <c r="BH25" i="24"/>
  <c r="BF25" i="24"/>
  <c r="BD25" i="24"/>
  <c r="BB25" i="24"/>
  <c r="AZ25" i="24"/>
  <c r="AX25" i="24"/>
  <c r="AV25" i="24"/>
  <c r="AT25" i="24"/>
  <c r="AR25" i="24"/>
  <c r="AP25" i="24"/>
  <c r="AN25" i="24"/>
  <c r="AL25" i="24"/>
  <c r="AJ25" i="24"/>
  <c r="DX24" i="24"/>
  <c r="DV24" i="24"/>
  <c r="DT24" i="24"/>
  <c r="DR24" i="24"/>
  <c r="DP24" i="24"/>
  <c r="DN24" i="24"/>
  <c r="DL24" i="24"/>
  <c r="DJ24" i="24"/>
  <c r="DH24" i="24"/>
  <c r="DF24" i="24"/>
  <c r="DD24" i="24"/>
  <c r="DB24" i="24"/>
  <c r="CZ24" i="24"/>
  <c r="CX24" i="24"/>
  <c r="CV24" i="24"/>
  <c r="CT24" i="24"/>
  <c r="CR24" i="24"/>
  <c r="CP24" i="24"/>
  <c r="CN24" i="24"/>
  <c r="CL24" i="24"/>
  <c r="CJ24" i="24"/>
  <c r="CH24" i="24"/>
  <c r="CF24" i="24"/>
  <c r="CD24" i="24"/>
  <c r="CB24" i="24"/>
  <c r="BZ24" i="24"/>
  <c r="BX24" i="24"/>
  <c r="BV24" i="24"/>
  <c r="BT24" i="24"/>
  <c r="BR24" i="24"/>
  <c r="BP24" i="24"/>
  <c r="BN24" i="24"/>
  <c r="BL24" i="24"/>
  <c r="BJ24" i="24"/>
  <c r="BH24" i="24"/>
  <c r="BF24" i="24"/>
  <c r="BD24" i="24"/>
  <c r="BB24" i="24"/>
  <c r="AZ24" i="24"/>
  <c r="AX24" i="24"/>
  <c r="AV24" i="24"/>
  <c r="AT24" i="24"/>
  <c r="AR24" i="24"/>
  <c r="AP24" i="24"/>
  <c r="AN24" i="24"/>
  <c r="AL24" i="24"/>
  <c r="AJ24" i="24"/>
  <c r="DX23" i="24"/>
  <c r="DV23" i="24"/>
  <c r="DT23" i="24"/>
  <c r="DR23" i="24"/>
  <c r="DP23" i="24"/>
  <c r="DN23" i="24"/>
  <c r="DL23" i="24"/>
  <c r="DJ23" i="24"/>
  <c r="DH23" i="24"/>
  <c r="DF23" i="24"/>
  <c r="DD23" i="24"/>
  <c r="DB23" i="24"/>
  <c r="CZ23" i="24"/>
  <c r="CX23" i="24"/>
  <c r="CV23" i="24"/>
  <c r="CT23" i="24"/>
  <c r="CR23" i="24"/>
  <c r="CP23" i="24"/>
  <c r="CN23" i="24"/>
  <c r="CL23" i="24"/>
  <c r="CJ23" i="24"/>
  <c r="CH23" i="24"/>
  <c r="CF23" i="24"/>
  <c r="CD23" i="24"/>
  <c r="CB23" i="24"/>
  <c r="BZ23" i="24"/>
  <c r="BX23" i="24"/>
  <c r="BV23" i="24"/>
  <c r="BT23" i="24"/>
  <c r="BR23" i="24"/>
  <c r="BP23" i="24"/>
  <c r="BN23" i="24"/>
  <c r="BL23" i="24"/>
  <c r="BJ23" i="24"/>
  <c r="BH23" i="24"/>
  <c r="BF23" i="24"/>
  <c r="BD23" i="24"/>
  <c r="BB23" i="24"/>
  <c r="AZ23" i="24"/>
  <c r="AX23" i="24"/>
  <c r="AV23" i="24"/>
  <c r="AT23" i="24"/>
  <c r="AR23" i="24"/>
  <c r="AP23" i="24"/>
  <c r="AN23" i="24"/>
  <c r="AL23" i="24"/>
  <c r="AJ23" i="24"/>
  <c r="DX22" i="24"/>
  <c r="DV22" i="24"/>
  <c r="DT22" i="24"/>
  <c r="DR22" i="24"/>
  <c r="DP22" i="24"/>
  <c r="DN22" i="24"/>
  <c r="DL22" i="24"/>
  <c r="DJ22" i="24"/>
  <c r="DH22" i="24"/>
  <c r="DF22" i="24"/>
  <c r="DD22" i="24"/>
  <c r="DB22" i="24"/>
  <c r="CZ22" i="24"/>
  <c r="CX22" i="24"/>
  <c r="CV22" i="24"/>
  <c r="CT22" i="24"/>
  <c r="CR22" i="24"/>
  <c r="CP22" i="24"/>
  <c r="CN22" i="24"/>
  <c r="CL22" i="24"/>
  <c r="CJ22" i="24"/>
  <c r="CH22" i="24"/>
  <c r="CF22" i="24"/>
  <c r="CD22" i="24"/>
  <c r="CB22" i="24"/>
  <c r="BZ22" i="24"/>
  <c r="BX22" i="24"/>
  <c r="BV22" i="24"/>
  <c r="BT22" i="24"/>
  <c r="BR22" i="24"/>
  <c r="BP22" i="24"/>
  <c r="BN22" i="24"/>
  <c r="BL22" i="24"/>
  <c r="BJ22" i="24"/>
  <c r="BH22" i="24"/>
  <c r="BF22" i="24"/>
  <c r="BD22" i="24"/>
  <c r="BB22" i="24"/>
  <c r="AZ22" i="24"/>
  <c r="AX22" i="24"/>
  <c r="AV22" i="24"/>
  <c r="AT22" i="24"/>
  <c r="AR22" i="24"/>
  <c r="AP22" i="24"/>
  <c r="AN22" i="24"/>
  <c r="AL22" i="24"/>
  <c r="AJ22" i="24"/>
  <c r="DX21" i="24"/>
  <c r="DV21" i="24"/>
  <c r="DT21" i="24"/>
  <c r="DR21" i="24"/>
  <c r="DP21" i="24"/>
  <c r="DN21" i="24"/>
  <c r="DL21" i="24"/>
  <c r="DJ21" i="24"/>
  <c r="DH21" i="24"/>
  <c r="DF21" i="24"/>
  <c r="DD21" i="24"/>
  <c r="DB21" i="24"/>
  <c r="CZ21" i="24"/>
  <c r="CX21" i="24"/>
  <c r="CV21" i="24"/>
  <c r="CT21" i="24"/>
  <c r="CR21" i="24"/>
  <c r="CP21" i="24"/>
  <c r="CN21" i="24"/>
  <c r="CL21" i="24"/>
  <c r="CJ21" i="24"/>
  <c r="CH21" i="24"/>
  <c r="CF21" i="24"/>
  <c r="CD21" i="24"/>
  <c r="CB21" i="24"/>
  <c r="BZ21" i="24"/>
  <c r="BX21" i="24"/>
  <c r="BV21" i="24"/>
  <c r="BT21" i="24"/>
  <c r="BR21" i="24"/>
  <c r="BP21" i="24"/>
  <c r="BN21" i="24"/>
  <c r="BL21" i="24"/>
  <c r="BJ21" i="24"/>
  <c r="BH21" i="24"/>
  <c r="BF21" i="24"/>
  <c r="BD21" i="24"/>
  <c r="BB21" i="24"/>
  <c r="AZ21" i="24"/>
  <c r="AX21" i="24"/>
  <c r="AV21" i="24"/>
  <c r="AT21" i="24"/>
  <c r="AR21" i="24"/>
  <c r="AP21" i="24"/>
  <c r="AN21" i="24"/>
  <c r="AL21" i="24"/>
  <c r="AJ21" i="24"/>
  <c r="DX20" i="24"/>
  <c r="DV20" i="24"/>
  <c r="DT20" i="24"/>
  <c r="DR20" i="24"/>
  <c r="DP20" i="24"/>
  <c r="DN20" i="24"/>
  <c r="DL20" i="24"/>
  <c r="DJ20" i="24"/>
  <c r="DH20" i="24"/>
  <c r="DF20" i="24"/>
  <c r="DD20" i="24"/>
  <c r="DB20" i="24"/>
  <c r="CZ20" i="24"/>
  <c r="CX20" i="24"/>
  <c r="CV20" i="24"/>
  <c r="CT20" i="24"/>
  <c r="CR20" i="24"/>
  <c r="CP20" i="24"/>
  <c r="CN20" i="24"/>
  <c r="CL20" i="24"/>
  <c r="CJ20" i="24"/>
  <c r="CH20" i="24"/>
  <c r="CF20" i="24"/>
  <c r="CD20" i="24"/>
  <c r="CB20" i="24"/>
  <c r="BZ20" i="24"/>
  <c r="BX20" i="24"/>
  <c r="BV20" i="24"/>
  <c r="BT20" i="24"/>
  <c r="BR20" i="24"/>
  <c r="BP20" i="24"/>
  <c r="BN20" i="24"/>
  <c r="BL20" i="24"/>
  <c r="BJ20" i="24"/>
  <c r="BH20" i="24"/>
  <c r="BF20" i="24"/>
  <c r="BD20" i="24"/>
  <c r="BB20" i="24"/>
  <c r="AZ20" i="24"/>
  <c r="AX20" i="24"/>
  <c r="AV20" i="24"/>
  <c r="AT20" i="24"/>
  <c r="AR20" i="24"/>
  <c r="AP20" i="24"/>
  <c r="AN20" i="24"/>
  <c r="AL20" i="24"/>
  <c r="AJ20" i="24"/>
  <c r="DX19" i="24"/>
  <c r="DV19" i="24"/>
  <c r="DT19" i="24"/>
  <c r="DR19" i="24"/>
  <c r="DP19" i="24"/>
  <c r="DN19" i="24"/>
  <c r="DL19" i="24"/>
  <c r="DJ19" i="24"/>
  <c r="DH19" i="24"/>
  <c r="DF19" i="24"/>
  <c r="DD19" i="24"/>
  <c r="DB19" i="24"/>
  <c r="CZ19" i="24"/>
  <c r="CX19" i="24"/>
  <c r="CV19" i="24"/>
  <c r="CT19" i="24"/>
  <c r="CR19" i="24"/>
  <c r="CP19" i="24"/>
  <c r="CN19" i="24"/>
  <c r="CL19" i="24"/>
  <c r="CJ19" i="24"/>
  <c r="CH19" i="24"/>
  <c r="CF19" i="24"/>
  <c r="CD19" i="24"/>
  <c r="CB19" i="24"/>
  <c r="BZ19" i="24"/>
  <c r="BX19" i="24"/>
  <c r="BV19" i="24"/>
  <c r="BT19" i="24"/>
  <c r="BR19" i="24"/>
  <c r="BP19" i="24"/>
  <c r="BN19" i="24"/>
  <c r="BL19" i="24"/>
  <c r="BJ19" i="24"/>
  <c r="BH19" i="24"/>
  <c r="BF19" i="24"/>
  <c r="BD19" i="24"/>
  <c r="BB19" i="24"/>
  <c r="AZ19" i="24"/>
  <c r="AX19" i="24"/>
  <c r="AV19" i="24"/>
  <c r="AT19" i="24"/>
  <c r="AR19" i="24"/>
  <c r="AP19" i="24"/>
  <c r="AN19" i="24"/>
  <c r="AL19" i="24"/>
  <c r="AJ19" i="24"/>
  <c r="DX18" i="24"/>
  <c r="DV18" i="24"/>
  <c r="DT18" i="24"/>
  <c r="DR18" i="24"/>
  <c r="DP18" i="24"/>
  <c r="DN18" i="24"/>
  <c r="DL18" i="24"/>
  <c r="DJ18" i="24"/>
  <c r="DH18" i="24"/>
  <c r="DF18" i="24"/>
  <c r="DD18" i="24"/>
  <c r="DB18" i="24"/>
  <c r="CZ18" i="24"/>
  <c r="CX18" i="24"/>
  <c r="CV18" i="24"/>
  <c r="CT18" i="24"/>
  <c r="CR18" i="24"/>
  <c r="CP18" i="24"/>
  <c r="CN18" i="24"/>
  <c r="CL18" i="24"/>
  <c r="CJ18" i="24"/>
  <c r="CH18" i="24"/>
  <c r="CF18" i="24"/>
  <c r="CD18" i="24"/>
  <c r="CB18" i="24"/>
  <c r="BZ18" i="24"/>
  <c r="BX18" i="24"/>
  <c r="BV18" i="24"/>
  <c r="BT18" i="24"/>
  <c r="BR18" i="24"/>
  <c r="BP18" i="24"/>
  <c r="BN18" i="24"/>
  <c r="BL18" i="24"/>
  <c r="BJ18" i="24"/>
  <c r="BH18" i="24"/>
  <c r="BF18" i="24"/>
  <c r="BD18" i="24"/>
  <c r="BB18" i="24"/>
  <c r="AZ18" i="24"/>
  <c r="AX18" i="24"/>
  <c r="AV18" i="24"/>
  <c r="AT18" i="24"/>
  <c r="AR18" i="24"/>
  <c r="AP18" i="24"/>
  <c r="AN18" i="24"/>
  <c r="AL18" i="24"/>
  <c r="AJ18" i="24"/>
  <c r="DX17" i="24"/>
  <c r="DV17" i="24"/>
  <c r="DT17" i="24"/>
  <c r="DR17" i="24"/>
  <c r="DP17" i="24"/>
  <c r="DN17" i="24"/>
  <c r="DL17" i="24"/>
  <c r="DJ17" i="24"/>
  <c r="DH17" i="24"/>
  <c r="DF17" i="24"/>
  <c r="DD17" i="24"/>
  <c r="DB17" i="24"/>
  <c r="CZ17" i="24"/>
  <c r="CX17" i="24"/>
  <c r="CV17" i="24"/>
  <c r="CT17" i="24"/>
  <c r="CR17" i="24"/>
  <c r="CP17" i="24"/>
  <c r="CN17" i="24"/>
  <c r="CL17" i="24"/>
  <c r="CJ17" i="24"/>
  <c r="CH17" i="24"/>
  <c r="CF17" i="24"/>
  <c r="CD17" i="24"/>
  <c r="CB17" i="24"/>
  <c r="BZ17" i="24"/>
  <c r="BX17" i="24"/>
  <c r="BV17" i="24"/>
  <c r="BT17" i="24"/>
  <c r="BR17" i="24"/>
  <c r="BP17" i="24"/>
  <c r="BN17" i="24"/>
  <c r="BL17" i="24"/>
  <c r="BJ17" i="24"/>
  <c r="BH17" i="24"/>
  <c r="BF17" i="24"/>
  <c r="BD17" i="24"/>
  <c r="BB17" i="24"/>
  <c r="AZ17" i="24"/>
  <c r="AX17" i="24"/>
  <c r="AV17" i="24"/>
  <c r="AT17" i="24"/>
  <c r="AR17" i="24"/>
  <c r="AP17" i="24"/>
  <c r="AN17" i="24"/>
  <c r="AL17" i="24"/>
  <c r="AJ17" i="24"/>
  <c r="DX16" i="24"/>
  <c r="DV16" i="24"/>
  <c r="DT16" i="24"/>
  <c r="DR16" i="24"/>
  <c r="DP16" i="24"/>
  <c r="DN16" i="24"/>
  <c r="DL16" i="24"/>
  <c r="DJ16" i="24"/>
  <c r="DH16" i="24"/>
  <c r="DF16" i="24"/>
  <c r="DD16" i="24"/>
  <c r="DB16" i="24"/>
  <c r="CZ16" i="24"/>
  <c r="CX16" i="24"/>
  <c r="CV16" i="24"/>
  <c r="CT16" i="24"/>
  <c r="CR16" i="24"/>
  <c r="CP16" i="24"/>
  <c r="CN16" i="24"/>
  <c r="CL16" i="24"/>
  <c r="CJ16" i="24"/>
  <c r="CH16" i="24"/>
  <c r="CF16" i="24"/>
  <c r="CD16" i="24"/>
  <c r="CB16" i="24"/>
  <c r="BZ16" i="24"/>
  <c r="BX16" i="24"/>
  <c r="BV16" i="24"/>
  <c r="BT16" i="24"/>
  <c r="BR16" i="24"/>
  <c r="BP16" i="24"/>
  <c r="BN16" i="24"/>
  <c r="BL16" i="24"/>
  <c r="BJ16" i="24"/>
  <c r="BH16" i="24"/>
  <c r="BF16" i="24"/>
  <c r="BB16" i="24"/>
  <c r="AZ16" i="24"/>
  <c r="AX16" i="24"/>
  <c r="AV16" i="24"/>
  <c r="AT16" i="24"/>
  <c r="AR16" i="24"/>
  <c r="AP16" i="24"/>
  <c r="AN16" i="24"/>
  <c r="AL16" i="24"/>
  <c r="AJ16" i="24"/>
  <c r="DX15" i="24"/>
  <c r="DV15" i="24"/>
  <c r="DT15" i="24"/>
  <c r="DR15" i="24"/>
  <c r="DP15" i="24"/>
  <c r="DN15" i="24"/>
  <c r="DL15" i="24"/>
  <c r="DJ15" i="24"/>
  <c r="DH15" i="24"/>
  <c r="DF15" i="24"/>
  <c r="DD15" i="24"/>
  <c r="DB15" i="24"/>
  <c r="CZ15" i="24"/>
  <c r="CX15" i="24"/>
  <c r="CV15" i="24"/>
  <c r="CT15" i="24"/>
  <c r="CR15" i="24"/>
  <c r="CP15" i="24"/>
  <c r="CN15" i="24"/>
  <c r="CL15" i="24"/>
  <c r="CJ15" i="24"/>
  <c r="CH15" i="24"/>
  <c r="CF15" i="24"/>
  <c r="CD15" i="24"/>
  <c r="CB15" i="24"/>
  <c r="BZ15" i="24"/>
  <c r="BX15" i="24"/>
  <c r="BV15" i="24"/>
  <c r="BT15" i="24"/>
  <c r="BR15" i="24"/>
  <c r="BP15" i="24"/>
  <c r="BN15" i="24"/>
  <c r="BL15" i="24"/>
  <c r="BJ15" i="24"/>
  <c r="BH15" i="24"/>
  <c r="BF15" i="24"/>
  <c r="BD15" i="24"/>
  <c r="BB15" i="24"/>
  <c r="AZ15" i="24"/>
  <c r="AX15" i="24"/>
  <c r="AV15" i="24"/>
  <c r="AT15" i="24"/>
  <c r="AR15" i="24"/>
  <c r="AP15" i="24"/>
  <c r="AN15" i="24"/>
  <c r="AL15" i="24"/>
  <c r="AJ15" i="24"/>
  <c r="DX14" i="24"/>
  <c r="DV14" i="24"/>
  <c r="DT14" i="24"/>
  <c r="DR14" i="24"/>
  <c r="DP14" i="24"/>
  <c r="DN14" i="24"/>
  <c r="DL14" i="24"/>
  <c r="DJ14" i="24"/>
  <c r="DH14" i="24"/>
  <c r="DF14" i="24"/>
  <c r="DD14" i="24"/>
  <c r="DB14" i="24"/>
  <c r="CZ14" i="24"/>
  <c r="CX14" i="24"/>
  <c r="CV14" i="24"/>
  <c r="CT14" i="24"/>
  <c r="CR14" i="24"/>
  <c r="CP14" i="24"/>
  <c r="CN14" i="24"/>
  <c r="CL14" i="24"/>
  <c r="CJ14" i="24"/>
  <c r="CH14" i="24"/>
  <c r="CF14" i="24"/>
  <c r="CD14" i="24"/>
  <c r="CB14" i="24"/>
  <c r="BZ14" i="24"/>
  <c r="BX14" i="24"/>
  <c r="BV14" i="24"/>
  <c r="BT14" i="24"/>
  <c r="BR14" i="24"/>
  <c r="BP14" i="24"/>
  <c r="BN14" i="24"/>
  <c r="BL14" i="24"/>
  <c r="BJ14" i="24"/>
  <c r="BH14" i="24"/>
  <c r="BF14" i="24"/>
  <c r="BD14" i="24"/>
  <c r="BB14" i="24"/>
  <c r="AZ14" i="24"/>
  <c r="AX14" i="24"/>
  <c r="AV14" i="24"/>
  <c r="AT14" i="24"/>
  <c r="AR14" i="24"/>
  <c r="AP14" i="24"/>
  <c r="AN14" i="24"/>
  <c r="AL14" i="24"/>
  <c r="AJ14" i="24"/>
  <c r="DX12" i="24"/>
  <c r="DV12" i="24"/>
  <c r="DT12" i="24"/>
  <c r="DR12" i="24"/>
  <c r="DP12" i="24"/>
  <c r="DN12" i="24"/>
  <c r="DL12" i="24"/>
  <c r="DJ12" i="24"/>
  <c r="DH12" i="24"/>
  <c r="DF12" i="24"/>
  <c r="DD12" i="24"/>
  <c r="DB12" i="24"/>
  <c r="CZ12" i="24"/>
  <c r="CX12" i="24"/>
  <c r="CV12" i="24"/>
  <c r="CT12" i="24"/>
  <c r="CR12" i="24"/>
  <c r="CP12" i="24"/>
  <c r="CN12" i="24"/>
  <c r="CL12" i="24"/>
  <c r="CJ12" i="24"/>
  <c r="CH12" i="24"/>
  <c r="CF12" i="24"/>
  <c r="CD12" i="24"/>
  <c r="CB12" i="24"/>
  <c r="BZ12" i="24"/>
  <c r="BX12" i="24"/>
  <c r="BV12" i="24"/>
  <c r="BT12" i="24"/>
  <c r="BR12" i="24"/>
  <c r="BP12" i="24"/>
  <c r="BN12" i="24"/>
  <c r="BL12" i="24"/>
  <c r="BJ12" i="24"/>
  <c r="BH12" i="24"/>
  <c r="BF12" i="24"/>
  <c r="BD12" i="24"/>
  <c r="BB12" i="24"/>
  <c r="AZ12" i="24"/>
  <c r="AX12" i="24"/>
  <c r="AV12" i="24"/>
  <c r="AT12" i="24"/>
  <c r="AR12" i="24"/>
  <c r="AP12" i="24"/>
  <c r="AN12" i="24"/>
  <c r="AL12" i="24"/>
  <c r="AJ12" i="24"/>
  <c r="DX11" i="24"/>
  <c r="DV11" i="24"/>
  <c r="DT11" i="24"/>
  <c r="DR11" i="24"/>
  <c r="DP11" i="24"/>
  <c r="DN11" i="24"/>
  <c r="DL11" i="24"/>
  <c r="DJ11" i="24"/>
  <c r="DH11" i="24"/>
  <c r="DF11" i="24"/>
  <c r="DD11" i="24"/>
  <c r="DB11" i="24"/>
  <c r="CZ11" i="24"/>
  <c r="CX11" i="24"/>
  <c r="CV11" i="24"/>
  <c r="CT11" i="24"/>
  <c r="CR11" i="24"/>
  <c r="CP11" i="24"/>
  <c r="CN11" i="24"/>
  <c r="CL11" i="24"/>
  <c r="CJ11" i="24"/>
  <c r="CH11" i="24"/>
  <c r="CF11" i="24"/>
  <c r="CD11" i="24"/>
  <c r="CB11" i="24"/>
  <c r="BZ11" i="24"/>
  <c r="BX11" i="24"/>
  <c r="BV11" i="24"/>
  <c r="BT11" i="24"/>
  <c r="BR11" i="24"/>
  <c r="BP11" i="24"/>
  <c r="BN11" i="24"/>
  <c r="BL11" i="24"/>
  <c r="BJ11" i="24"/>
  <c r="BH11" i="24"/>
  <c r="BF11" i="24"/>
  <c r="BD11" i="24"/>
  <c r="BB11" i="24"/>
  <c r="AZ11" i="24"/>
  <c r="AX11" i="24"/>
  <c r="AV11" i="24"/>
  <c r="AT11" i="24"/>
  <c r="AR11" i="24"/>
  <c r="AP11" i="24"/>
  <c r="AN11" i="24"/>
  <c r="AL11" i="24"/>
  <c r="AJ11" i="24"/>
  <c r="DX10" i="24"/>
  <c r="DV10" i="24"/>
  <c r="DT10" i="24"/>
  <c r="DR10" i="24"/>
  <c r="DP10" i="24"/>
  <c r="DN10" i="24"/>
  <c r="DL10" i="24"/>
  <c r="DJ10" i="24"/>
  <c r="DH10" i="24"/>
  <c r="DF10" i="24"/>
  <c r="DD10" i="24"/>
  <c r="DB10" i="24"/>
  <c r="CZ10" i="24"/>
  <c r="CX10" i="24"/>
  <c r="CV10" i="24"/>
  <c r="CT10" i="24"/>
  <c r="CR10" i="24"/>
  <c r="CP10" i="24"/>
  <c r="CN10" i="24"/>
  <c r="CL10" i="24"/>
  <c r="CJ10" i="24"/>
  <c r="CH10" i="24"/>
  <c r="CF10" i="24"/>
  <c r="CD10" i="24"/>
  <c r="CB10" i="24"/>
  <c r="BZ10" i="24"/>
  <c r="BX10" i="24"/>
  <c r="BV10" i="24"/>
  <c r="BT10" i="24"/>
  <c r="BR10" i="24"/>
  <c r="BP10" i="24"/>
  <c r="BN10" i="24"/>
  <c r="BL10" i="24"/>
  <c r="BJ10" i="24"/>
  <c r="BH10" i="24"/>
  <c r="BF10" i="24"/>
  <c r="BD10" i="24"/>
  <c r="BB10" i="24"/>
  <c r="AZ10" i="24"/>
  <c r="AX10" i="24"/>
  <c r="AV10" i="24"/>
  <c r="AT10" i="24"/>
  <c r="AR10" i="24"/>
  <c r="AP10" i="24"/>
  <c r="AN10" i="24"/>
  <c r="AL10" i="24"/>
  <c r="AJ10" i="24"/>
  <c r="DX9" i="24"/>
  <c r="DV9" i="24"/>
  <c r="DT9" i="24"/>
  <c r="DR9" i="24"/>
  <c r="DP9" i="24"/>
  <c r="DN9" i="24"/>
  <c r="DL9" i="24"/>
  <c r="DJ9" i="24"/>
  <c r="DH9" i="24"/>
  <c r="DF9" i="24"/>
  <c r="DD9" i="24"/>
  <c r="DB9" i="24"/>
  <c r="CZ9" i="24"/>
  <c r="CX9" i="24"/>
  <c r="CV9" i="24"/>
  <c r="CT9" i="24"/>
  <c r="CR9" i="24"/>
  <c r="CP9" i="24"/>
  <c r="CN9" i="24"/>
  <c r="CL9" i="24"/>
  <c r="CJ9" i="24"/>
  <c r="CH9" i="24"/>
  <c r="CF9" i="24"/>
  <c r="CD9" i="24"/>
  <c r="CB9" i="24"/>
  <c r="BZ9" i="24"/>
  <c r="BX9" i="24"/>
  <c r="BV9" i="24"/>
  <c r="BT9" i="24"/>
  <c r="BR9" i="24"/>
  <c r="BP9" i="24"/>
  <c r="BN9" i="24"/>
  <c r="BL9" i="24"/>
  <c r="BJ9" i="24"/>
  <c r="BH9" i="24"/>
  <c r="BF9" i="24"/>
  <c r="BD9" i="24"/>
  <c r="BB9" i="24"/>
  <c r="AZ9" i="24"/>
  <c r="AX9" i="24"/>
  <c r="AV9" i="24"/>
  <c r="AT9" i="24"/>
  <c r="AR9" i="24"/>
  <c r="AP9" i="24"/>
  <c r="AN9" i="24"/>
  <c r="AL9" i="24"/>
  <c r="AJ9" i="24"/>
  <c r="DX8" i="24"/>
  <c r="DV8" i="24"/>
  <c r="DT8" i="24"/>
  <c r="DR8" i="24"/>
  <c r="DP8" i="24"/>
  <c r="DN8" i="24"/>
  <c r="DL8" i="24"/>
  <c r="DJ8" i="24"/>
  <c r="DH8" i="24"/>
  <c r="DF8" i="24"/>
  <c r="DD8" i="24"/>
  <c r="DB8" i="24"/>
  <c r="CZ8" i="24"/>
  <c r="CX8" i="24"/>
  <c r="CV8" i="24"/>
  <c r="CT8" i="24"/>
  <c r="CR8" i="24"/>
  <c r="CP8" i="24"/>
  <c r="CN8" i="24"/>
  <c r="CL8" i="24"/>
  <c r="CJ8" i="24"/>
  <c r="CH8" i="24"/>
  <c r="CF8" i="24"/>
  <c r="CD8" i="24"/>
  <c r="CB8" i="24"/>
  <c r="BZ8" i="24"/>
  <c r="BX8" i="24"/>
  <c r="BV8" i="24"/>
  <c r="BT8" i="24"/>
  <c r="BR8" i="24"/>
  <c r="BP8" i="24"/>
  <c r="BN8" i="24"/>
  <c r="BL8" i="24"/>
  <c r="BJ8" i="24"/>
  <c r="BH8" i="24"/>
  <c r="BF8" i="24"/>
  <c r="BD8" i="24"/>
  <c r="BB8" i="24"/>
  <c r="AZ8" i="24"/>
  <c r="AX8" i="24"/>
  <c r="AV8" i="24"/>
  <c r="AT8" i="24"/>
  <c r="AR8" i="24"/>
  <c r="AP8" i="24"/>
  <c r="AN8" i="24"/>
  <c r="AL8" i="24"/>
  <c r="AJ8" i="24"/>
  <c r="AB36" i="24" l="1"/>
  <c r="AP36" i="24"/>
  <c r="Y43" i="24"/>
  <c r="AN36" i="24"/>
  <c r="AC44" i="24"/>
  <c r="DX36" i="24"/>
  <c r="DV36" i="24"/>
  <c r="DT36" i="24"/>
  <c r="DR36" i="24"/>
  <c r="DP36" i="24"/>
  <c r="DN36" i="24"/>
  <c r="DL36" i="24"/>
  <c r="DJ36" i="24"/>
  <c r="DH36" i="24"/>
  <c r="DF36" i="24"/>
  <c r="DD36" i="24"/>
  <c r="DB36" i="24"/>
  <c r="CZ36" i="24"/>
  <c r="CX36" i="24"/>
  <c r="CV36" i="24"/>
  <c r="CT36" i="24"/>
  <c r="CR36" i="24"/>
  <c r="CP36" i="24"/>
  <c r="CN36" i="24"/>
  <c r="CL36" i="24"/>
  <c r="CJ36" i="24"/>
  <c r="CH36" i="24"/>
  <c r="CF36" i="24"/>
  <c r="CD36" i="24"/>
  <c r="CB36" i="24"/>
  <c r="BZ36" i="24"/>
  <c r="BX36" i="24"/>
  <c r="BV36" i="24"/>
  <c r="BT36" i="24"/>
  <c r="BR36" i="24"/>
  <c r="BP36" i="24"/>
  <c r="BN36" i="24"/>
  <c r="BL36" i="24"/>
  <c r="BJ36" i="24"/>
  <c r="BD36" i="24"/>
  <c r="AR36" i="24"/>
  <c r="AL36" i="24"/>
  <c r="AJ36" i="24"/>
  <c r="BH36" i="24"/>
  <c r="AX36" i="24"/>
  <c r="BB36" i="24"/>
  <c r="AT36" i="24"/>
  <c r="AZ36" i="24"/>
  <c r="BF36" i="24"/>
  <c r="AV36" i="24"/>
</calcChain>
</file>

<file path=xl/sharedStrings.xml><?xml version="1.0" encoding="utf-8"?>
<sst xmlns="http://schemas.openxmlformats.org/spreadsheetml/2006/main" count="657" uniqueCount="270">
  <si>
    <t>X</t>
  </si>
  <si>
    <t>Oficina Asesora Jurídica</t>
  </si>
  <si>
    <t>NO</t>
  </si>
  <si>
    <t> </t>
  </si>
  <si>
    <t xml:space="preserve">PROCESO </t>
  </si>
  <si>
    <t>VERSIÓN: 1</t>
  </si>
  <si>
    <t>SERVICIO INTEGRAL AL CIUDADANO</t>
  </si>
  <si>
    <t>FORMATO</t>
  </si>
  <si>
    <t>CARACTERIZACIÓN DE LA CIUDADANÍA</t>
  </si>
  <si>
    <t>REPORTE CONSOLIDADO DE LA EJECUCIÓN DE LOS EJERCICIOS DE PARTICIPACIÓN CIUDADANA Y RENDICIÓN DE CUENTAS</t>
  </si>
  <si>
    <t>TOTAL DE PARTICIPANTES</t>
  </si>
  <si>
    <t>Enfoque Diferencial y Étnico</t>
  </si>
  <si>
    <t>Personas con Discapacidad</t>
  </si>
  <si>
    <t>Ciclo Vital</t>
  </si>
  <si>
    <t>Sexo de Nacimiento</t>
  </si>
  <si>
    <t>Orientación Sexual</t>
  </si>
  <si>
    <t>Identidad de género</t>
  </si>
  <si>
    <t>Víctima del conflicto armado</t>
  </si>
  <si>
    <t>I. Etapa de Planeación (Construcción del Plan de Participación)</t>
  </si>
  <si>
    <t xml:space="preserve">II. Etapa de Ejecución </t>
  </si>
  <si>
    <t>Pueblos Indigenas</t>
  </si>
  <si>
    <t>Negro (a), Mulato (a), Afrodescendiente</t>
  </si>
  <si>
    <t>Raizales</t>
  </si>
  <si>
    <t>Palenquero/a</t>
  </si>
  <si>
    <t>Comunidades Campesinas</t>
  </si>
  <si>
    <t>Gitano/a (Rrom)</t>
  </si>
  <si>
    <t>Ninguno</t>
  </si>
  <si>
    <t>No informa</t>
  </si>
  <si>
    <t>Prefiero no decirlo</t>
  </si>
  <si>
    <t>Física</t>
  </si>
  <si>
    <t>Visual</t>
  </si>
  <si>
    <t>Auditiva</t>
  </si>
  <si>
    <t>Sordo-Ceguera</t>
  </si>
  <si>
    <t>Múltiple</t>
  </si>
  <si>
    <t>Intelectual</t>
  </si>
  <si>
    <t>Psicosocial</t>
  </si>
  <si>
    <t>Primera infancia (0  a 5 años)</t>
  </si>
  <si>
    <t>Infancia (6 a 11 años)</t>
  </si>
  <si>
    <t>Adolescencia (12 a 17 años)</t>
  </si>
  <si>
    <t>Jóvenes (18 a 28 años)</t>
  </si>
  <si>
    <t>Adultos (29 a 59 años)</t>
  </si>
  <si>
    <t>Adultos mayores (60 años o más)</t>
  </si>
  <si>
    <t>Mujer</t>
  </si>
  <si>
    <t>Hombre</t>
  </si>
  <si>
    <t>Intersexual</t>
  </si>
  <si>
    <t>Heterosexual</t>
  </si>
  <si>
    <t xml:space="preserve">Lesbiana </t>
  </si>
  <si>
    <t>Gay</t>
  </si>
  <si>
    <t>Bisexual</t>
  </si>
  <si>
    <t>Femenino</t>
  </si>
  <si>
    <t>Masculino</t>
  </si>
  <si>
    <t>Transgénero</t>
  </si>
  <si>
    <t>No binario</t>
  </si>
  <si>
    <t>SI</t>
  </si>
  <si>
    <t>Nro.</t>
  </si>
  <si>
    <t>Nombre del Ejercicio de Participación Ciudadana (EPC)</t>
  </si>
  <si>
    <t>Objetivo del ejercicio</t>
  </si>
  <si>
    <t>Articulación con los planes  del Ministerio del Deporte</t>
  </si>
  <si>
    <t xml:space="preserve">Grupos de interés </t>
  </si>
  <si>
    <t>Participantes proyectados</t>
  </si>
  <si>
    <t>¿Entre los grupos de valor se incluye una instancia de participación formalmente constituida? ¿Cuál (es)?</t>
  </si>
  <si>
    <t>Tipo de ejercicio de participación</t>
  </si>
  <si>
    <t>Fecha de realización
1 (Ene-Mar);
2 (Abr-Jun);
3 (Jul-Sep);
 4 (Oct-Dic).</t>
  </si>
  <si>
    <t>Tipo de espacio</t>
  </si>
  <si>
    <t>Mecanismo de Participación Ciudadana</t>
  </si>
  <si>
    <t>Mecanismo de convocatoria a utilizar para asegurar la participación de los grupos de interés</t>
  </si>
  <si>
    <t>1.Diagnóstico participativo</t>
  </si>
  <si>
    <t>2.Formulación participativa</t>
  </si>
  <si>
    <t>3. Ejecución participativa</t>
  </si>
  <si>
    <t>4.Evaluación y control participativo</t>
  </si>
  <si>
    <t>Alcance de la participación</t>
  </si>
  <si>
    <t>Resultado esperado con la acción participativa</t>
  </si>
  <si>
    <t>Recursos económicos</t>
  </si>
  <si>
    <t xml:space="preserve">Otros recursos </t>
  </si>
  <si>
    <t>Estrategia a utilizar para vincular dentro del desarrollo del EPC a poblaciones con enfoque diferencial y de atención especial</t>
  </si>
  <si>
    <t xml:space="preserve">Seguimiento a ejercicios de Participación Ciudadana </t>
  </si>
  <si>
    <t>Avance cuantitativo en porcentaje</t>
  </si>
  <si>
    <t>Avance Cualitativo</t>
  </si>
  <si>
    <t>Trimestre</t>
  </si>
  <si>
    <t>Reporte SI-FR-025 entregado
SI/NO</t>
  </si>
  <si>
    <t>Publicación en Página web- reporte</t>
  </si>
  <si>
    <t>REPORTE EN SHARE-POINT</t>
  </si>
  <si>
    <t xml:space="preserve">OBSERVACIONES </t>
  </si>
  <si>
    <t>No. Total de comentarios Recibidos</t>
  </si>
  <si>
    <t>No. Total de comentarios incidentes</t>
  </si>
  <si>
    <t>Número de Personas</t>
  </si>
  <si>
    <t>%</t>
  </si>
  <si>
    <t>Plan de Acción</t>
  </si>
  <si>
    <t>Deportistas, Para-deportistas, organismos pertenecientes al Sistema Nacional del Deporte, gestores deportivos, academia, lideres comunitarios y deportivos, veedurías ciudadanas, entre otros.</t>
  </si>
  <si>
    <t>No</t>
  </si>
  <si>
    <t>Definición de planes de la entidad.</t>
  </si>
  <si>
    <t>Virtual</t>
  </si>
  <si>
    <t>Comunicado oficial por la página web, redes sociales, entre otros.</t>
  </si>
  <si>
    <t xml:space="preserve"> Consultar</t>
  </si>
  <si>
    <t>Un plan, programa, proyecto, presupuesto o servicio formulado</t>
  </si>
  <si>
    <t xml:space="preserve">Recursos Humanos, Recursos tecnológicos. </t>
  </si>
  <si>
    <t>Control y rendición de cuentas.</t>
  </si>
  <si>
    <t>Presencial y Virtual</t>
  </si>
  <si>
    <t>Un documento de diagnóstico</t>
  </si>
  <si>
    <t>Un plan, programa, proyecto o servicio evaluado</t>
  </si>
  <si>
    <t>Presencial</t>
  </si>
  <si>
    <t>Audiencia Pública Participativa</t>
  </si>
  <si>
    <t xml:space="preserve"> Controlar y evaluar </t>
  </si>
  <si>
    <t>Recursos Humanos, Recursos tecnológicos, Recursos materiales.</t>
  </si>
  <si>
    <t>Plan de acción</t>
  </si>
  <si>
    <t>Construcción de normatividad.</t>
  </si>
  <si>
    <t>Diseño de programas.</t>
  </si>
  <si>
    <t>Diseño de lineamientos de temáticas misionales.</t>
  </si>
  <si>
    <t>Facilitar el acceso de la ciudadanía al proyecto de agenda regulatoria de la entidad y a las modificaciones que se presenten durante el año, con el propósito de recabar sus comentarios y sugerencias. Esto permitirá incorporar la retroalimentación ciudadana en el proceso regulatorio, promoviendo la transparencia y la participación activa en la elaboración y ajuste de las regulaciones.</t>
  </si>
  <si>
    <t>Comunicado oficial con invitacion a la ciudadania por la página web del Ministerio del Deporte y redes sociales.</t>
  </si>
  <si>
    <t>Consultar</t>
  </si>
  <si>
    <t>Plan Estratégico Institucional</t>
  </si>
  <si>
    <t xml:space="preserve"> Ejercicios Programados</t>
  </si>
  <si>
    <t>Avance General</t>
  </si>
  <si>
    <t>Comentarios Recibidos</t>
  </si>
  <si>
    <t>Comentarios Incidentes</t>
  </si>
  <si>
    <t>Total incidencia</t>
  </si>
  <si>
    <t>PORCENTAJE INCIDENTE</t>
  </si>
  <si>
    <t>Resultados</t>
  </si>
  <si>
    <t>Porcentaje de avance en el periodo</t>
  </si>
  <si>
    <t>No. Ejercicios programados para el trimestre</t>
  </si>
  <si>
    <t>No. Total De ejercicios ejecutados en el trimestre</t>
  </si>
  <si>
    <t>1 TRIMESTRE</t>
  </si>
  <si>
    <t>2 TRIMESTRE</t>
  </si>
  <si>
    <t>3 TRIMESTRE</t>
  </si>
  <si>
    <t>4 TRIMESTRE</t>
  </si>
  <si>
    <t>TOTAL ACUMULADO</t>
  </si>
  <si>
    <t xml:space="preserve"> </t>
  </si>
  <si>
    <t xml:space="preserve">Para avanzar en este proceso, a la fecha se han logrado los siguientes avances: </t>
  </si>
  <si>
    <t>Ciudadania en General</t>
  </si>
  <si>
    <t>Página web, redes sociales y correos masivos a grupos de valor</t>
  </si>
  <si>
    <t>Consulta pública proyecto de la  Agenda Regulatoria del Ministerio del Deporte prevista para el 2026.</t>
  </si>
  <si>
    <t>Deportistas, Para-deportistas, organismos pertenecientes al Sistema Nacional del Deporte, gestores deportivos, academia, lideres comunitarios y deportivos, veedurías ciudadanas, ciudadanos en general.</t>
  </si>
  <si>
    <t>Un documento diseñado y evaluado</t>
  </si>
  <si>
    <t xml:space="preserve">Organismos del sistema nacional del Deporte </t>
  </si>
  <si>
    <t>Definición de proyectos de inversión.</t>
  </si>
  <si>
    <t>Mesas de trabajo</t>
  </si>
  <si>
    <t>Recursos Humanos,
Recursos tecnológicos y recursos materiales</t>
  </si>
  <si>
    <t>Invitación escrita enviada por correo electrónico a los entes deportivos departamentales y municipales</t>
  </si>
  <si>
    <t>Correo electrónico institucional, comunicado oficial por la página web, redes sociales, entre otros</t>
  </si>
  <si>
    <t>,</t>
  </si>
  <si>
    <r>
      <t xml:space="preserve">CODIGO: 
</t>
    </r>
    <r>
      <rPr>
        <sz val="11"/>
        <color rgb="FF000000"/>
        <rFont val="Calibri"/>
        <family val="2"/>
      </rPr>
      <t xml:space="preserve">               SI-FR-035</t>
    </r>
  </si>
  <si>
    <r>
      <t>FECHA</t>
    </r>
    <r>
      <rPr>
        <sz val="11"/>
        <color rgb="FF000000"/>
        <rFont val="Calibri"/>
        <family val="2"/>
      </rPr>
      <t>: 16/08/2024</t>
    </r>
  </si>
  <si>
    <t> Dependencia</t>
  </si>
  <si>
    <t>Dirección de Posicionamiento y Liderazgo Deportivo</t>
  </si>
  <si>
    <t>Consulta Pública: Proyecto de Decreto para modificar norma para promover y planificar el deporte femenino competitivo y de alto rendimiento</t>
  </si>
  <si>
    <t xml:space="preserve">Socializar con la ciudadanía el proyecto de Decreto que modifica la norma deporte femenino competitivo y de alto rendimiento </t>
  </si>
  <si>
    <t>Plan Nacional de Desarrollo y Plan Estratégico Institucional</t>
  </si>
  <si>
    <t>Deportistas, Federaciones Deportivas Nacionales, Entes Deportivos Departamentales</t>
  </si>
  <si>
    <t xml:space="preserve">Consulta </t>
  </si>
  <si>
    <t>Un decreto elaborado, formulado y expedido</t>
  </si>
  <si>
    <t>Recursos Humanos y Recursos tecnológicos</t>
  </si>
  <si>
    <t xml:space="preserve">Conforme a la caracterización de ciudadanos del 2025, se realizará un envío masivo de correos electrónicos a los grupos de valor con enfoque diferencial
</t>
  </si>
  <si>
    <t>Las fortalezas evidenciadas en el proceso de participación ciudadana fueron el fortalecimiento democrático, la legitimidad de decisiones adoptadas por la entidad al haber sido partge del control cuidadano, la mayor transparencia en la adopción de decisiones por parte del Ministerio lo que mejora la atención de las necesidades de nuestros grupos de interés. Así mismo evidenicamos el fomento del sentido de comunidad y el empoderamiento ciudadano a través del acceso a información y mecanismos de influencia en las políticas pública.</t>
  </si>
  <si>
    <t>Ninguna</t>
  </si>
  <si>
    <t>Dirección Fomento y Desarrollo Deportivo/ Grupo Interno de Trabajo Deporte Escolar</t>
  </si>
  <si>
    <t>Consulta Pública: Criterios de evaluación para la participación de los deportes y Para-deportes en el Programa Juegos Intercolegiados Nacionales</t>
  </si>
  <si>
    <t xml:space="preserve">Promover la participación de los diferentes actores del Sistema Nacional del Deporte, Establecimientos Educativos y comunidad en general en la construcción de los criterios de evaluación para la inclusión de los deportes y Para deportes en el programa Juegos Intercolegiados Nacionales </t>
  </si>
  <si>
    <t xml:space="preserve">Plan Nacional de Desarrollo </t>
  </si>
  <si>
    <t>Federaciones Deportivas 
Ligas Deportivas 
Instituciones Educativas 
Entes Deportivos  Departamentales y Municipales</t>
  </si>
  <si>
    <t>Una resolución elaborado, formulado y expedido</t>
  </si>
  <si>
    <t>Se da una alta participación</t>
  </si>
  <si>
    <t>Encuentro virtual de rendición de cuentas del programa Juegos Intercolegiados Nacionales</t>
  </si>
  <si>
    <t>Socializar de manera clara, transparente y accesible los resultados del proceso deportivo, a través de un encuentro de rendición de cuentas virtual que tiene en cuenta los intereses reportados por los grupos de valor.</t>
  </si>
  <si>
    <t>Deportistas, entrenadores y administrartivos de los entes deportivos  vinculados al programa Juegos intercolegiados</t>
  </si>
  <si>
    <t xml:space="preserve">Encuentro virtual tipo conferencia </t>
  </si>
  <si>
    <t>Correo electrónico institucional, comunicado por redes sociales</t>
  </si>
  <si>
    <t xml:space="preserve"> - En el guion establecido para el encuentro se tienen en cuenta las categorías de rendición de cuentas de interés de la ciudadanía y a su vez se da respuesta a las inquietudes reportadas en el pre registro, por lo tanto, se considera que efectivamente se logra un adecuado involucramiento de la ciudadanía.
 - El tiempo establecido fue acorde y en se logra mantener la conexión de los asistentes en promedio 1 hora y 30 minutos.</t>
  </si>
  <si>
    <t>Dirección de Inspección, Vigilancia y Control /Grupo Interno de Trabajo Deporte Aficionado</t>
  </si>
  <si>
    <t>Consulta Pública: Proyecto de resolución “Por la cual se reglamentan los requisitos para la constitución y funcionamiento de los clubes deportivos y promotores”.</t>
  </si>
  <si>
    <t>Socializar con la ciudadanía el proyecto de Resolución por la cual se reglamentan los requisitos para la constitución y funcionamiento de los clubes deportivos y promotores.</t>
  </si>
  <si>
    <t>Clubes Deportivos y Clubes Promotores</t>
  </si>
  <si>
    <t>Una resolución elaborada, formulada y expedida</t>
  </si>
  <si>
    <t>Entre las fortalezas identificadas durante el ejercicio de participación ciudadana se destacan: Alta participación de ciudadanos, dirigentes deportivos, clubes deportivos, entrenadores y demás actores del Sistema Nacional del Deporte, diversidad de aportes provenientes de distintas regiones del país y de diferentes disciplinas deportivas, interés de los participantes en contribuir al fortalecimiento institucional de los clubes deportivos, observaciones técnicas que permitieron identificar oportunidades de mejora y aspectos susceptibles de aclaración en el proyecto normativo, participación activa de organizaciones deportivas con experiencia en la operación y administración de clubes, generación de insumos valiosos para fortalecer la claridad, aplicabilidad y pertinencia de la regulación propuesta y evidencia del interés ciudadano por promover la transparencia, la formalización y el fortalecimiento del deporte de base.</t>
  </si>
  <si>
    <t>Secretaría General /Grupo Interno de Trabajo de Servicio Integral al Ciudadano</t>
  </si>
  <si>
    <t>Consulta Ciudadana Aportes a las Estrategias de  Relacionamiento con la Ciudadanía  2027</t>
  </si>
  <si>
    <t>Facilitar la interacción activa de la ciudadanía con los proyectos de Estrategia de Participación Ciudadana 2027, Estrategia de Rendición de Cuentas  2027 y Estrategia de Relacionamiento con la ciudadanía 2027, con el propósito de recibir y considerar sus comentarios y sugerencias de manera significativa e incidir en la configuración final de cada proyecto.</t>
  </si>
  <si>
    <t>Consulta Ciudadana para priorización de temas a tratar en la Audiencia Pública  Participativa de Rendición de Cuentas a realizase en vigencia 2025-2026</t>
  </si>
  <si>
    <t xml:space="preserve"> Consultar a la ciudadanía sobre los temas a tratar en la Audiencia Pública Participativa de Rendición de Cuentas del Ministerio del Deporte 2025-2026, con el fin de priorizar e identificar los más relevantes para la población, fomentando la incidencia ciudadana en la toma de decisiones y promoviendo la transparencia institucional.</t>
  </si>
  <si>
    <t xml:space="preserve">Consulta  </t>
  </si>
  <si>
    <t>Consulta Ciudadana: Informe de rendición de cuentas 2025-2026</t>
  </si>
  <si>
    <t>Promover el ejercicio de rendición de cuentas y control social mediante la socialización del Informe de Gestión 2025–2026 del Ministerio del Deporte, con el fin de que la ciudadanía conozca los resultados de la entidad y exprese sus opiniones, inquietudes y aportes frente a la gestión institucional.</t>
  </si>
  <si>
    <t>Audiencia Pública Participativa de Rendición de Cuentas del Ministerio del Deporte 2025-2026</t>
  </si>
  <si>
    <t>Evaluar y dialogar con la ciudadanía y los grupos de valor  la gestión del Ministerio del Deporte en cumplimiento de las responsabilidades, políticas y planes ejecutados durante el 2025-2026</t>
  </si>
  <si>
    <t>Consulta Ciudadana Actividades de Rendición de Cuentas de Grupos de Trabajo 2027: Transparencia y Participación Ciudadana</t>
  </si>
  <si>
    <t>Recopilar las opiniones de la ciudadanía sobre los programas de los grupos internos de trabajo que consideran prioritarios para que se realicen procesos de rendición de cuentas en 2027, con el propósito de promover la transparencia, optimizar la gestión pública y fortalecer la participación activa en los procesos de control social.</t>
  </si>
  <si>
    <t>Consulta Ciudadana para formulación de la Estrategia de Racionalización de Trámites 2027</t>
  </si>
  <si>
    <t>Realizar una consulta ciudadana con el propósito de recabar observaciones, aportes y sugerencias de la ciudadanía en relación con los trámites en la Entidad, y utilizar esta retroalimentación como insumo para la formulación de la Estrategia  la vigencia 2027, con especial atención en la racionalización administrativa.</t>
  </si>
  <si>
    <t>Curso virtual de participación ciudadana y control social 2026</t>
  </si>
  <si>
    <t>Propiciar un espacio para que la ciudadanía conozca, fortalezca y desarrolle competencias de participación ciudadana en los diferentes ciclos de gestión pública.</t>
  </si>
  <si>
    <t>Curso participativo</t>
  </si>
  <si>
    <t>Entrega de información</t>
  </si>
  <si>
    <t>Ciudadanía capacitada en temas de participación ciudadana y rendiciín de cuentas</t>
  </si>
  <si>
    <t>Dirección de Posicionamiento y Liderazgo Deportivo /Grupo Interno de Trabajo Rendimiento Olímpico</t>
  </si>
  <si>
    <t xml:space="preserve">Mesas de trabajo con los grupos de valor (Organismos Deportivos del Sistema Nacional del Deporte) para  la definición de la asignación presupuestal de la vigencia 2027. </t>
  </si>
  <si>
    <t>Promover un espacio de interacción para la presentación de las necesidades de los organismos deportivos, para la vigencia 2027, con el fin de garantizar la preparación y participación de los atletas en los diferentes eventos.</t>
  </si>
  <si>
    <t>Comunicado oficial a través de Gesdoc y/o correo electronico.</t>
  </si>
  <si>
    <t>Al ciudadano se le va a permitir formular y definir</t>
  </si>
  <si>
    <t>Dirección de Posicionamiento y Liderazgo Deportivo /Grupo Interno de Trabajo Rendimiento Paralímpico</t>
  </si>
  <si>
    <t xml:space="preserve">Encuentros de trabajo con los grupos de valor (Federaciones sector Paralímpico) para  la definición de la asignación presupuestal 2027. </t>
  </si>
  <si>
    <t>Promover un espacio de interacción para la presentación de las necesidades de los organismos deportivos, para la vigencia 2027, con el fin de garantizar la preparación y participación de los Para Atletas en los diferentes eventos.</t>
  </si>
  <si>
    <t>Comunicado oficial por Gesdoc y correo electronico.</t>
  </si>
  <si>
    <t>Dirección Fomento y Desarrollo Deportivo/ Grupo Interno de Trabajo Actividad Física</t>
  </si>
  <si>
    <t>Encuentro de Direccionamiento de Programas de Hábitos y Estilos de Vida Saludable 2026  y rendición de cuentas HEVS 2025</t>
  </si>
  <si>
    <t>Dialogar con el grupo de valor los lineamientos y directrices del GIT de Actividad Física para la planeación, ejecución, seguimiento y evaluación de las acciones y estrategias a realizar por los programas territoriales en el marco del Programa Nacional de Hábitos y Estilos de Vida Saludable, el Programa Nacional de Vías Activas y Saludables y el Programa Nacional de Capacitación para la vigencia 2026 y realizar la rendición de cuentas del 2025.</t>
  </si>
  <si>
    <t>* Gestores y Articuladores del programa HEVS y VAS.
 * Directores, Secretarios y Gerentes de los entes deportivos departamentales y municipales</t>
  </si>
  <si>
    <t>Al ciudadano se le va a entregar información</t>
  </si>
  <si>
    <t>Encuentro con los lideres comunitarios de actividad física del país</t>
  </si>
  <si>
    <t>Propiciar un espacio para dialogar con todos los lideres de los grupos comunitarios conformados de los programas territoriales en la vigencia 2026</t>
  </si>
  <si>
    <t>* Lideres de los grupos comunitarios de los diferentes programas territoriales</t>
  </si>
  <si>
    <t xml:space="preserve">Rendición de cuentas HEVS 2026 </t>
  </si>
  <si>
    <t xml:space="preserve">Socializar el desarrollo de las acciones, impacto y actividades novedosas realizadas por programas departamentales y municipales de Hábitos y Estilos de Vida Saludable durante la vigencia 2026, recepcionando todas las sugerencias y aportes de mejora del grupo de valor para los diversos programas del GIT de Actividad Física para la próxima vigencia  </t>
  </si>
  <si>
    <t>Al ciudadano se le va a consultar</t>
  </si>
  <si>
    <t>Recursos tecnologicos y recursos humanos.</t>
  </si>
  <si>
    <t>Dirección de Posicionamiento y Liderazgo Deportivo/ Juegos y Eventos Deportivos</t>
  </si>
  <si>
    <t>Escuchando a la ciudadanía: Consulta ciudadana sobre Juegos y Eventos Deportivos</t>
  </si>
  <si>
    <t>Recoger la percepción, opiniones y aportes de la ciudadanía sobre las actividades de rendición de cuentas desarrolladas por el Grupo Interno de Trabajo de Juegos y Eventos Deportivos del Ministerio del Deporte, con el fin de evaluar su alcance, pertinencia y efectividad, e identificar oportunidades de mejora que fortalezcan la transparencia, el acceso a la información y el diálogo con la ciudadanía.</t>
  </si>
  <si>
    <t>Dirección Fomento y Desarrollo Deportivo/ Grupo Interno de Recreación</t>
  </si>
  <si>
    <t xml:space="preserve"> Mesas para la construcción del  Plan Nacional de Recreación 2027-2036</t>
  </si>
  <si>
    <t>Realizar mesas de trabajo territoriales en el marco de la formulación del Plan Decenal de Recreación 2027–2036, con el propósito de estandarizar la recolección de información para la consolidación de un Sistema Nacional de Recreación y Bienestar, a través de un proceso participativo con la ciudadanía.</t>
  </si>
  <si>
    <t>Entes deportivos Departamentales, Municipales, Cajas de compensación</t>
  </si>
  <si>
    <t>Formulación de planes nacionales.</t>
  </si>
  <si>
    <t>Comunicación oficial a traves de GESDOC y/o correo electrónico</t>
  </si>
  <si>
    <t>formular y definir</t>
  </si>
  <si>
    <t>Dirección Fomento y Desarrollo Deportivo/ Grupo Interno de Deporte Social Comunitario</t>
  </si>
  <si>
    <t>Escuchando a la ciudadanía: Consulta Ciudadana sobre Juegos y Eventos Deportivos en el marco del Deporte Social Comunitario 2026</t>
  </si>
  <si>
    <t>Promover el diálogo con la ciudadanía en torno a las actividades adelantadas por el Grupo Interno de Trabajo de Deporte Social Comunitario, en el marco de su línea de Juegos y Eventos del Ministerio del Deporte, con el propósito de conocer opiniones y aportes que permitan evaluar su alcance, pertinencia y efectividad, así como identificar oportunidades de mejora que fortalezcan la transparencia, el acceso a la información pública y la rendición de cuentas.</t>
  </si>
  <si>
    <t>1. Entidades del orden nacional, departamental y municipal 
2. Organizaciones sociales y comunitarias
3. Juntas de Acción Comunal
4. Federaciones, ligas y clubes deportivos
5. Entidades del Sistema Nacional del Deporte</t>
  </si>
  <si>
    <t>1. Consejos Municipales/Locales de Deporte, Recreación y Actividad Física
2. Mesas de participación ciudadana (de deporte, recreación o comunitarias).
3. Juntas de Acción Comunal (JAC), cuando participan en la planeación y ejecución de eventos comunitarios.
4. Veedurías ciudadanas, como actores de control social.</t>
  </si>
  <si>
    <t>Comunicado Oficial por la página WEB, redes sociales, entre otros</t>
  </si>
  <si>
    <t>Escuchando a la ciudadanía: Consulta Ciudadana de rendición de cuentas sobre el Programa Deportes+ 2025</t>
  </si>
  <si>
    <t>Promover el diálogo con la ciudadanía en torno a las actividades adelantadas por el Grupo Interno de Trabajo de Deporte Social Comunitario, en el marco del programa Deportes+, durante la vigencia 2025, con el fin de identificar opiniones y aportes que permitan evaluar su alcance, pertinencia y efectividad, así como establecer oportunidades de mejora orientadas a fortalecer la transparencia, el acceso a la información pública y la rendición de cuentas.</t>
  </si>
  <si>
    <t>1. Entidades del orden nacional, departamental y municipal 
2. Mujer Rural
3. Comunidades Etnicas
4. Población con Discapacidad
5. Juntas de Acción Comunal (JAC)</t>
  </si>
  <si>
    <t>Dirección de Recursos y Herramientas del Sistema/Grupo Interno de Trabajo Infraestructura</t>
  </si>
  <si>
    <t>Audiencia Pública: Inversión regionalizada en materia de Infraestructura Deportiva</t>
  </si>
  <si>
    <t>Promover el diálogo con la ciudadanía mediante la socialización de la inversión realizada por la Dirección de Recursos y Herramientas del Sistema Nacional del Deporte en materia de infraestructura, desagregada por región, con el fin de intercambiar información, resolver inquietudes y recoger aportes que fortalezcan la transparencia y la toma de decisiones.</t>
  </si>
  <si>
    <t>Ciudadanía en General, Entidades Territoriales, Deportistas, para-deportistas.</t>
  </si>
  <si>
    <t>Oficina Asesora de Planeación/Grupo Interno de Trabajo Planeación y Gestión</t>
  </si>
  <si>
    <t>Consulta Ciudadana:  Reformulación Programa de Transparencia y Ética Pública 2027 - 2030</t>
  </si>
  <si>
    <t>Poner a disposición de la ciudadanía la reformulación del Programa de Transparencia y Ética Pública 2027 - 2030, con el fin de obtener sus comentarios y sugerencias.</t>
  </si>
  <si>
    <t xml:space="preserve">Consulta Ciudadana para la construcción del plan de monitoreo y ejecución del programa de transparencia y ética pública </t>
  </si>
  <si>
    <t>Facilitar el acceso de la ciudadanía al proyecto del Plan de Ejecución y Monitoreo del PTEP para la vigencia 2027, con el fin de recibir, sistematizar y valorar comentarios y sugerencias que contribuyan a enriquecer y fortalecer su implementación, promoviendo la participación activa en la prevención de la corrupción.</t>
  </si>
  <si>
    <t xml:space="preserve"> Organos de control, veedurías ciudadanas y ciudadanía en general.</t>
  </si>
  <si>
    <t>Consulta Ciudadana para la construcción del Plan de Acción Institucional 2027</t>
  </si>
  <si>
    <t>Poner a disposición de la ciudadanía el proyecto del Plan de Acción Institucional 2027, con el fin de recibir y analizar sus comentarios y sugerencias. Esta retroalimentación permitirá fortalecer el plan y asegurar que incorpore las necesidades y expectativas ciudadanas, promoviendo la transparencia, la participación incidente y la corresponsabilidad en la planeación institucional.</t>
  </si>
  <si>
    <t>Atletas, Para-atletas, organismos pertenecientes al Sistema Nacional del Deporte, gestores deportivos, academia, lideres comunitarios y deportivos, veedurías ciudadanas, entre otros.</t>
  </si>
  <si>
    <t>Consulta Pública: Proyecto de Decreto para reglamentar la Ley 2507 de 2025 Deportes Electrónicos</t>
  </si>
  <si>
    <t>Fortalecer el diálogo con la ciudadanía mediante la socialización participativa del proyecto de decreto que busca reglamentar los deportes electrónicos (Esports) en el Sistema Nacional del Deporte, promoviendo la retroalimentación, el intercambio de perspectivas y la construcción colectiva de la norma.</t>
  </si>
  <si>
    <t>Gamers, Organizaciones de deportes electronico,s Entes Deportivos Departamentales y municipales</t>
  </si>
  <si>
    <t>No. Total De ejercicios  programados en la estrategia 2026</t>
  </si>
  <si>
    <t>Se entrega reporte</t>
  </si>
  <si>
    <r>
      <t>En la Política Institucional de Servicio al Ciudadano del Ministerio del Deporte. se incorporó una línea estratégica destinada a fortalecer los procesos de participación ciudadana y rendición de cuentas, bajo el nombre de: “</t>
    </r>
    <r>
      <rPr>
        <b/>
        <i/>
        <sz val="16"/>
        <color rgb="FF000000"/>
        <rFont val="Verdana"/>
        <family val="2"/>
      </rPr>
      <t>Definir los lineamientos y liderar la implementación y seguimiento de la participación ciudadana incidente en la gestión pública del Ministerio del Deporte</t>
    </r>
    <r>
      <rPr>
        <sz val="16"/>
        <color rgb="FF000000"/>
        <rFont val="Verdana"/>
        <family val="2"/>
      </rPr>
      <t xml:space="preserve">”.  Se subrayo que la participación ciudadana, reconocida como un derecho fundamental en la Constitución Política de Colombia, emerge como un pilar esencial en la construcción de una sociedad democrática. Por ende, el Ministerio del Deporte se propone establecer y adaptar espacios de participación que faciliten a los ciudadanos ejercer este derecho de manera efectiva, en consonancia con el mandato constitucional. Esta iniciativa cumple una doble función en aras de fortalecer la democracia: por un lado, como derecho, otorga a los ciudadanos la capacidad de influir en las decisiones que los impactas; por otro lado, asume un carácter de deber al generar la responsabilidad de participar activamente en diversas instancias y actividades, incluyendo la elaboración de normativas, diagnósticos, planificación, formulación y ejecución de políticas, programas y proyectos, así como la rendición de cuentas, la racionalización de trámites y la promoción del control social que sean habilitadas por la entidad. 
Con el fin de materializar este objetivo, se han incorporado actividades de participación ciudadana y rendición de cuentas en la Estrategia de Relacionamiento con la Ciudadanía del año 2026. Estas actividades tienen como meta desarrollar los escenarios de relacionamiento e interacción con los grupos de interés, en coordinación con las diferentes dependencias de la entidad. 
</t>
    </r>
  </si>
  <si>
    <r>
      <t xml:space="preserve">En el presente informe de seguimiento con corte a 16 de julio de 2026 se incluye el Reporte consolidado de la ejecución de los ejercicios de participación ciudadana por cada uno de los ciclos de gestión  1.Diagnóstico participativo	 2.Formulación participativa	   3. Ejecución participativa	   4.Evaluación y control participativo (Allí se incorporan los ejercicios de Rendición de cuentas). </t>
    </r>
    <r>
      <rPr>
        <b/>
        <sz val="16"/>
        <color rgb="FF000000"/>
        <rFont val="Verdana"/>
        <family val="2"/>
      </rPr>
      <t>Dando clic aquí podrá conocer el reporte consolidado de ejercicios de participación y rendición de cuentas 2026.</t>
    </r>
  </si>
  <si>
    <t>1.	Se fortalecieron las capacidades del equipo líder de Gestión de la Participación Ciudadana y Rendición de Cuentas mediante jornadas de capacitación en la formulación, implementación y gestión de consultas públicas y consultas ciudadanas, con el propósito de incrementar la incidencia de estos mecanismos y promover una participación más amplia y efectiva de la ciudadanía y los grupos de valor.</t>
  </si>
  <si>
    <t>2.El equipo líder recibió capacitación en temas relacionados con control social y veedurías ciudadanas, orientada a fortalecer las competencias institucionales en materia de transparencia, acceso a la información pública, participación ciudadana y relacionamiento con las organizaciones de control social.</t>
  </si>
  <si>
    <t xml:space="preserve">3.	Durante el periodo se desarrolló una (1) consulta ciudadana y cuatro (4) consultas públicas sobre diferentes temáticas de interés institucional, entre ellas proyectos normativos y la priorización de temas para la Audiencia Pública Participativa de Rendición de Cuentas 2025-2026, promoviendo la incidencia de la ciudadanía en los procesos de toma de decisiones.
</t>
  </si>
  <si>
    <t xml:space="preserve">4.Se actualizó el Menú Participa del portal institucional, de conformidad con los lineamientos establecidos en la Matriz del Índice de Transparencia y Acceso a la Información (ITA), incorporando información y espacios relacionados con la participación ciudadana y la rendición de cuentas, con el fin de facilitar el acceso de la ciudadanía a los mecanismos de participación y diálogo. El Menú Participa se encuentra disponible en: https://www.mindeporte.gov.co/participa. 
</t>
  </si>
  <si>
    <t xml:space="preserve">5.	Se realizó seguimiento permanente al cumplimiento de las actividades contempladas en la Estrategia de Participación Ciudadana y Rendición de Cuentas 2026, verificando su ejecución por parte de las dependencias responsables y promoviendo el cumplimiento de los compromisos establecidos.    
</t>
  </si>
  <si>
    <r>
      <rPr>
        <sz val="16"/>
        <color theme="1"/>
        <rFont val="Verdana"/>
        <family val="2"/>
      </rPr>
      <t xml:space="preserve">
6.	En articulación con el Grupo Interno de Trabajo de Comunicaciones se diseñaron y divulgaron piezas gráficas y contenidos audiovisuales en el marco de la estrategia de alfabetización ciudadana, orientados a fortalecer el conocimiento y la apropiación de los mecanismos de participación ciudadana y rendición de cuentas.</t>
    </r>
    <r>
      <rPr>
        <sz val="11"/>
        <color theme="1"/>
        <rFont val="Verdana"/>
        <family val="2"/>
      </rPr>
      <t xml:space="preserve">
</t>
    </r>
  </si>
  <si>
    <t>7.	A la fecha, se cuenta con un registro de 1.650 personas interesadas en participar en los diferentes ejercicios de participación ciudadana y rendición de cuentas promovidos por la entidad. De igual forma, se identificaron 53 veedurías ciudadanas que han mantenido interacción activa con el Ministerio del Deporte, fortaleciendo los mecanismos de control social y seguimiento a la gestión institucional.</t>
  </si>
  <si>
    <t>8.	Se efectuó el seguimiento a las actividades desarrolladas en el marco del Nodo de Rendición de Cuentas de los Juegos Intercolegiados Nacionales, fortaleciendo este espacio como un mecanismo para promover la transparencia, el control social y la participación ciudadana.</t>
  </si>
  <si>
    <t>9.	Se publicaron en el portal web institucional los resultados de los ejercicios de participación ciudadana y rendición de cuentas correspondientes al primer y segundo semestre de la vigencia 2026, garantizando el acceso oportuno a la información y la transparencia en la gestión institucional. Los resultados pueden consultarse en el siguiente enlace: https://www.mindeporte.gov.co/atencion-y-servicio-a-la-ciudadania/participacion-ciudadana/resultados-ejercicios-de-participacion-ciudadana.</t>
  </si>
  <si>
    <t>10.Se adelantaron las actividades de planeación, organización y articulación institucional requeridas para la realización de la Audiencia Pública Participativa de Rendición de Cuentas 2025-2026, garantizando el cumplimiento de los lineamientos establecidos para el desarrollo de este ejercicio de diálogo con la ciudadanía.</t>
  </si>
  <si>
    <t>11.	Se fortaleció el acompañamiento técnico a las dependencias del Ministerio del Deporte para la implementación de los mecanismos de participación ciudadana y rendición de cuentas, brindando orientación en la planeación, ejecución y seguimiento de los ejercicios participativos, con el fin de garantizar el cumplimiento de los lineamientos normativos y promover una participación incidente de la ciudadanía.</t>
  </si>
  <si>
    <t>12.	Se consolidó el seguimiento a los resultados de los ejercicios de participación ciudadana desarrollados durante la vigencia 2026, identificando oportunidades de mejora y formulando recomendaciones orientadas a fortalecer la calidad de los mecanismos de participación, la retroalimentación a la ciudadanía y la incorporación de sus aportes en los procesos institucionales.</t>
  </si>
  <si>
    <r>
      <t>De los 26 ejercicios programados para la vigencia se han ejecutado totalmente 6</t>
    </r>
    <r>
      <rPr>
        <b/>
        <sz val="24"/>
        <color rgb="FF000000"/>
        <rFont val="Verdana"/>
        <family val="2"/>
      </rPr>
      <t xml:space="preserve"> </t>
    </r>
    <r>
      <rPr>
        <b/>
        <sz val="11"/>
        <color rgb="FFED7D31"/>
        <rFont val="Verdana"/>
        <family val="2"/>
      </rPr>
      <t xml:space="preserve">(23%) </t>
    </r>
  </si>
  <si>
    <t>Uno (1) de los ejercicios se encuentra asociado al procesos de rendición de cuentas (Encuentro virtual de rendición de cuentas del programa Juegos Intercolegiado Nacional)</t>
  </si>
  <si>
    <r>
      <t xml:space="preserve">El porcentaje de participación ciudadana incidente se encuentra en </t>
    </r>
    <r>
      <rPr>
        <b/>
        <sz val="11"/>
        <color rgb="FFED7D31"/>
        <rFont val="Verdana"/>
        <family val="2"/>
      </rPr>
      <t>(45%)</t>
    </r>
    <r>
      <rPr>
        <b/>
        <sz val="11"/>
        <color rgb="FF000000"/>
        <rFont val="Verdana"/>
        <family val="2"/>
      </rPr>
      <t xml:space="preserve">  lo cual, significa que la entidad ha tomado en cuenta los comentarios y solicitudes de los ciudadanos para mejorar temas internos de la entidad</t>
    </r>
  </si>
  <si>
    <t>26 ejercicios</t>
  </si>
  <si>
    <t>6 ejercicios ejecutados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</si>
</sst>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4" formatCode="_-&quot;$&quot;\ * #,##0.00_-;\-&quot;$&quot;\ * #,##0.00_-;_-&quot;$&quot;\ * &quot;-&quot;??_-;_-@_-"/>
    <numFmt numFmtId="164" formatCode="_-&quot;$&quot;\ * #,##0_-;\-&quot;$&quot;\ * #,##0_-;_-&quot;$&quot;\ * &quot;-&quot;??_-;_-@_-"/>
  </numFmts>
  <fonts count="37" x14ac:knownFonts="1">
    <font>
      <sz val="11"/>
      <color theme="1"/>
      <name val="Calibri"/>
      <family val="2"/>
      <scheme val="minor"/>
    </font>
    <font>
      <u/>
      <sz val="11"/>
      <color theme="10"/>
      <name val="Calibri"/>
      <family val="2"/>
      <scheme val="minor"/>
    </font>
    <font>
      <b/>
      <sz val="11"/>
      <color theme="1"/>
      <name val="Calibri"/>
      <family val="2"/>
      <scheme val="minor"/>
    </font>
    <font>
      <sz val="11"/>
      <color rgb="FF000000"/>
      <name val="Calibri"/>
      <family val="2"/>
    </font>
    <font>
      <b/>
      <sz val="11"/>
      <color rgb="FF000000"/>
      <name val="Calibri"/>
      <family val="2"/>
    </font>
    <font>
      <b/>
      <sz val="10"/>
      <color rgb="FF000000"/>
      <name val="Times New Roman"/>
      <family val="1"/>
    </font>
    <font>
      <b/>
      <i/>
      <sz val="11"/>
      <color theme="1"/>
      <name val="Calibri"/>
      <family val="2"/>
      <scheme val="minor"/>
    </font>
    <font>
      <b/>
      <sz val="10"/>
      <color rgb="FF000000"/>
      <name val="Calibri"/>
      <family val="2"/>
    </font>
    <font>
      <b/>
      <sz val="8"/>
      <color rgb="FF000000"/>
      <name val="Calibri"/>
      <family val="2"/>
    </font>
    <font>
      <sz val="10"/>
      <color rgb="FF000000"/>
      <name val="Calibri"/>
      <family val="2"/>
    </font>
    <font>
      <b/>
      <sz val="10"/>
      <color theme="1"/>
      <name val="Calibri"/>
      <family val="2"/>
    </font>
    <font>
      <b/>
      <sz val="11"/>
      <color theme="1"/>
      <name val="Calibri"/>
      <family val="2"/>
    </font>
    <font>
      <b/>
      <sz val="10"/>
      <color theme="1"/>
      <name val="Times New Roman"/>
      <family val="1"/>
    </font>
    <font>
      <sz val="11"/>
      <color theme="1"/>
      <name val="Calibri"/>
      <family val="2"/>
      <scheme val="minor"/>
    </font>
    <font>
      <b/>
      <sz val="10"/>
      <color theme="1"/>
      <name val="Calibri"/>
      <family val="2"/>
      <scheme val="minor"/>
    </font>
    <font>
      <sz val="9"/>
      <color theme="1"/>
      <name val="Calibri"/>
      <family val="2"/>
      <scheme val="minor"/>
    </font>
    <font>
      <sz val="9"/>
      <color rgb="FF000000"/>
      <name val="Calibri"/>
      <family val="2"/>
    </font>
    <font>
      <sz val="10"/>
      <color rgb="FF000000"/>
      <name val="Times New Roman"/>
      <family val="1"/>
    </font>
    <font>
      <b/>
      <i/>
      <sz val="10"/>
      <color theme="1"/>
      <name val="Calibri"/>
      <family val="2"/>
      <scheme val="minor"/>
    </font>
    <font>
      <b/>
      <sz val="11"/>
      <color rgb="FF000000"/>
      <name val="Calibri"/>
      <family val="2"/>
    </font>
    <font>
      <b/>
      <sz val="16"/>
      <color theme="4"/>
      <name val="Calibri"/>
      <family val="2"/>
      <scheme val="minor"/>
    </font>
    <font>
      <sz val="16"/>
      <color rgb="FF000000"/>
      <name val="Calibri"/>
      <family val="2"/>
      <scheme val="minor"/>
    </font>
    <font>
      <sz val="16"/>
      <color rgb="FF000000"/>
      <name val="Verdana"/>
      <family val="2"/>
    </font>
    <font>
      <b/>
      <i/>
      <sz val="16"/>
      <color rgb="FF000000"/>
      <name val="Verdana"/>
      <family val="2"/>
    </font>
    <font>
      <sz val="11"/>
      <color theme="1"/>
      <name val="Verdana"/>
      <family val="2"/>
    </font>
    <font>
      <sz val="16"/>
      <color theme="1"/>
      <name val="Verdana"/>
      <family val="2"/>
    </font>
    <font>
      <u/>
      <sz val="16"/>
      <color theme="10"/>
      <name val="Verdana"/>
      <family val="2"/>
    </font>
    <font>
      <b/>
      <sz val="11"/>
      <color rgb="FFED7D31"/>
      <name val="Verdana"/>
      <family val="2"/>
    </font>
    <font>
      <b/>
      <sz val="11"/>
      <color rgb="FF000000"/>
      <name val="Verdana"/>
      <family val="2"/>
    </font>
    <font>
      <b/>
      <sz val="24"/>
      <color rgb="FF000000"/>
      <name val="Verdana"/>
      <family val="2"/>
    </font>
    <font>
      <b/>
      <sz val="11"/>
      <color rgb="FF242424"/>
      <name val="Verdana"/>
      <family val="2"/>
    </font>
    <font>
      <b/>
      <sz val="11"/>
      <color theme="1"/>
      <name val="Verdana"/>
      <family val="2"/>
    </font>
    <font>
      <sz val="16"/>
      <name val="Verdana"/>
      <family val="2"/>
    </font>
    <font>
      <b/>
      <sz val="16"/>
      <color rgb="FF000000"/>
      <name val="Verdana"/>
      <family val="2"/>
    </font>
    <font>
      <sz val="8"/>
      <color rgb="FF000000"/>
      <name val="Times New Roman"/>
      <family val="1"/>
    </font>
    <font>
      <sz val="8"/>
      <color theme="1"/>
      <name val="Times New Roman"/>
      <family val="1"/>
    </font>
    <font>
      <b/>
      <sz val="8"/>
      <color theme="1"/>
      <name val="Times New Roman"/>
      <family val="1"/>
    </font>
  </fonts>
  <fills count="21">
    <fill>
      <patternFill patternType="none"/>
    </fill>
    <fill>
      <patternFill patternType="gray125"/>
    </fill>
    <fill>
      <patternFill patternType="solid">
        <fgColor rgb="FFFFFFFF"/>
        <bgColor indexed="64"/>
      </patternFill>
    </fill>
    <fill>
      <patternFill patternType="solid">
        <fgColor rgb="FFD0CECE"/>
        <bgColor rgb="FF000000"/>
      </patternFill>
    </fill>
    <fill>
      <patternFill patternType="solid">
        <fgColor theme="0"/>
        <bgColor indexed="64"/>
      </patternFill>
    </fill>
    <fill>
      <patternFill patternType="solid">
        <fgColor theme="2" tint="-0.249977111117893"/>
        <bgColor indexed="64"/>
      </patternFill>
    </fill>
    <fill>
      <patternFill patternType="solid">
        <fgColor theme="0" tint="-0.14999847407452621"/>
        <bgColor indexed="64"/>
      </patternFill>
    </fill>
    <fill>
      <patternFill patternType="solid">
        <fgColor theme="0" tint="-4.9989318521683403E-2"/>
        <bgColor indexed="64"/>
      </patternFill>
    </fill>
    <fill>
      <patternFill patternType="solid">
        <fgColor theme="0" tint="-0.249977111117893"/>
        <bgColor indexed="64"/>
      </patternFill>
    </fill>
    <fill>
      <patternFill patternType="solid">
        <fgColor theme="2" tint="-9.9978637043366805E-2"/>
        <bgColor indexed="64"/>
      </patternFill>
    </fill>
    <fill>
      <patternFill patternType="solid">
        <fgColor theme="7" tint="0.79998168889431442"/>
        <bgColor indexed="64"/>
      </patternFill>
    </fill>
    <fill>
      <patternFill patternType="solid">
        <fgColor theme="2"/>
        <bgColor indexed="64"/>
      </patternFill>
    </fill>
    <fill>
      <patternFill patternType="solid">
        <fgColor theme="5" tint="0.79998168889431442"/>
        <bgColor indexed="64"/>
      </patternFill>
    </fill>
    <fill>
      <patternFill patternType="solid">
        <fgColor theme="4" tint="0.79998168889431442"/>
        <bgColor indexed="64"/>
      </patternFill>
    </fill>
    <fill>
      <patternFill patternType="solid">
        <fgColor theme="9" tint="0.79998168889431442"/>
        <bgColor indexed="64"/>
      </patternFill>
    </fill>
    <fill>
      <patternFill patternType="solid">
        <fgColor theme="7" tint="0.59999389629810485"/>
        <bgColor indexed="64"/>
      </patternFill>
    </fill>
    <fill>
      <patternFill patternType="solid">
        <fgColor theme="6" tint="0.79998168889431442"/>
        <bgColor indexed="64"/>
      </patternFill>
    </fill>
    <fill>
      <patternFill patternType="solid">
        <fgColor rgb="FF92D050"/>
        <bgColor indexed="64"/>
      </patternFill>
    </fill>
    <fill>
      <patternFill patternType="solid">
        <fgColor rgb="FFFEB0DD"/>
        <bgColor indexed="64"/>
      </patternFill>
    </fill>
    <fill>
      <patternFill patternType="solid">
        <fgColor theme="8" tint="0.79998168889431442"/>
        <bgColor indexed="64"/>
      </patternFill>
    </fill>
    <fill>
      <patternFill patternType="solid">
        <fgColor theme="0"/>
        <bgColor rgb="FF000000"/>
      </patternFill>
    </fill>
  </fills>
  <borders count="50">
    <border>
      <left/>
      <right/>
      <top/>
      <bottom/>
      <diagonal/>
    </border>
    <border>
      <left/>
      <right/>
      <top style="medium">
        <color rgb="FF000000"/>
      </top>
      <bottom/>
      <diagonal/>
    </border>
    <border>
      <left style="medium">
        <color rgb="FF000000"/>
      </left>
      <right style="medium">
        <color rgb="FF000000"/>
      </right>
      <top/>
      <bottom style="medium">
        <color rgb="FF000000"/>
      </bottom>
      <diagonal/>
    </border>
    <border>
      <left style="thin">
        <color rgb="FF000000"/>
      </left>
      <right style="thin">
        <color rgb="FF000000"/>
      </right>
      <top style="thin">
        <color rgb="FF000000"/>
      </top>
      <bottom style="thin">
        <color rgb="FF000000"/>
      </bottom>
      <diagonal/>
    </border>
    <border>
      <left style="thin">
        <color rgb="FF000000"/>
      </left>
      <right/>
      <top/>
      <bottom/>
      <diagonal/>
    </border>
    <border>
      <left style="thin">
        <color rgb="FF000000"/>
      </left>
      <right style="thin">
        <color rgb="FF000000"/>
      </right>
      <top style="thin">
        <color rgb="FF000000"/>
      </top>
      <bottom/>
      <diagonal/>
    </border>
    <border>
      <left style="thin">
        <color rgb="FF000000"/>
      </left>
      <right style="thin">
        <color rgb="FF000000"/>
      </right>
      <top/>
      <bottom/>
      <diagonal/>
    </border>
    <border>
      <left/>
      <right/>
      <top style="thin">
        <color rgb="FF000000"/>
      </top>
      <bottom style="thin">
        <color rgb="FF000000"/>
      </bottom>
      <diagonal/>
    </border>
    <border>
      <left/>
      <right style="thin">
        <color rgb="FF000000"/>
      </right>
      <top style="thin">
        <color rgb="FF000000"/>
      </top>
      <bottom/>
      <diagonal/>
    </border>
    <border>
      <left style="thin">
        <color rgb="FF000000"/>
      </left>
      <right/>
      <top style="thin">
        <color rgb="FF000000"/>
      </top>
      <bottom style="thin">
        <color rgb="FF000000"/>
      </bottom>
      <diagonal/>
    </border>
    <border>
      <left/>
      <right style="medium">
        <color rgb="FF000000"/>
      </right>
      <top/>
      <bottom style="medium">
        <color rgb="FF000000"/>
      </bottom>
      <diagonal/>
    </border>
    <border>
      <left/>
      <right/>
      <top style="medium">
        <color rgb="FF000000"/>
      </top>
      <bottom style="medium">
        <color rgb="FF000000"/>
      </bottom>
      <diagonal/>
    </border>
    <border>
      <left/>
      <right/>
      <top/>
      <bottom style="thin">
        <color indexed="64"/>
      </bottom>
      <diagonal/>
    </border>
    <border>
      <left style="thin">
        <color indexed="64"/>
      </left>
      <right style="thin">
        <color indexed="64"/>
      </right>
      <top style="thin">
        <color indexed="64"/>
      </top>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style="thin">
        <color indexed="64"/>
      </right>
      <top/>
      <bottom style="thin">
        <color indexed="64"/>
      </bottom>
      <diagonal/>
    </border>
    <border>
      <left style="thin">
        <color indexed="64"/>
      </left>
      <right style="thin">
        <color indexed="64"/>
      </right>
      <top/>
      <bottom style="thin">
        <color indexed="64"/>
      </bottom>
      <diagonal/>
    </border>
    <border>
      <left style="thin">
        <color rgb="FFFFFFFF"/>
      </left>
      <right style="thin">
        <color rgb="FFFFFFFF"/>
      </right>
      <top style="thin">
        <color rgb="FFFFFFFF"/>
      </top>
      <bottom style="thin">
        <color rgb="FFFFFFFF"/>
      </bottom>
      <diagonal/>
    </border>
    <border>
      <left/>
      <right style="thin">
        <color indexed="64"/>
      </right>
      <top/>
      <bottom/>
      <diagonal/>
    </border>
    <border>
      <left style="thin">
        <color indexed="64"/>
      </left>
      <right/>
      <top/>
      <bottom style="thin">
        <color indexed="64"/>
      </bottom>
      <diagonal/>
    </border>
    <border>
      <left style="medium">
        <color rgb="FF000000"/>
      </left>
      <right style="medium">
        <color indexed="64"/>
      </right>
      <top style="medium">
        <color rgb="FF000000"/>
      </top>
      <bottom/>
      <diagonal/>
    </border>
    <border>
      <left style="medium">
        <color indexed="64"/>
      </left>
      <right style="medium">
        <color indexed="64"/>
      </right>
      <top style="medium">
        <color rgb="FF000000"/>
      </top>
      <bottom/>
      <diagonal/>
    </border>
    <border>
      <left/>
      <right style="medium">
        <color indexed="64"/>
      </right>
      <top style="medium">
        <color rgb="FF000000"/>
      </top>
      <bottom/>
      <diagonal/>
    </border>
    <border>
      <left style="thin">
        <color indexed="64"/>
      </left>
      <right/>
      <top/>
      <bottom/>
      <diagonal/>
    </border>
    <border>
      <left style="medium">
        <color indexed="64"/>
      </left>
      <right style="medium">
        <color indexed="64"/>
      </right>
      <top style="medium">
        <color indexed="64"/>
      </top>
      <bottom/>
      <diagonal/>
    </border>
    <border>
      <left style="medium">
        <color indexed="64"/>
      </left>
      <right style="medium">
        <color indexed="64"/>
      </right>
      <top style="medium">
        <color indexed="64"/>
      </top>
      <bottom style="medium">
        <color indexed="64"/>
      </bottom>
      <diagonal/>
    </border>
    <border>
      <left style="medium">
        <color indexed="64"/>
      </left>
      <right/>
      <top style="medium">
        <color indexed="64"/>
      </top>
      <bottom/>
      <diagonal/>
    </border>
    <border>
      <left style="medium">
        <color indexed="64"/>
      </left>
      <right/>
      <top/>
      <bottom style="medium">
        <color indexed="64"/>
      </bottom>
      <diagonal/>
    </border>
    <border>
      <left/>
      <right/>
      <top style="medium">
        <color indexed="64"/>
      </top>
      <bottom style="medium">
        <color indexed="64"/>
      </bottom>
      <diagonal/>
    </border>
    <border>
      <left/>
      <right/>
      <top style="medium">
        <color indexed="64"/>
      </top>
      <bottom/>
      <diagonal/>
    </border>
    <border>
      <left style="medium">
        <color indexed="64"/>
      </left>
      <right style="medium">
        <color indexed="64"/>
      </right>
      <top/>
      <bottom style="medium">
        <color indexed="64"/>
      </bottom>
      <diagonal/>
    </border>
    <border>
      <left style="medium">
        <color indexed="64"/>
      </left>
      <right/>
      <top style="medium">
        <color indexed="64"/>
      </top>
      <bottom style="medium">
        <color indexed="64"/>
      </bottom>
      <diagonal/>
    </border>
    <border>
      <left/>
      <right style="medium">
        <color indexed="64"/>
      </right>
      <top style="medium">
        <color indexed="64"/>
      </top>
      <bottom/>
      <diagonal/>
    </border>
    <border>
      <left/>
      <right style="medium">
        <color indexed="64"/>
      </right>
      <top/>
      <bottom style="medium">
        <color indexed="64"/>
      </bottom>
      <diagonal/>
    </border>
    <border>
      <left/>
      <right style="medium">
        <color indexed="64"/>
      </right>
      <top style="medium">
        <color indexed="64"/>
      </top>
      <bottom style="medium">
        <color indexed="64"/>
      </bottom>
      <diagonal/>
    </border>
    <border>
      <left/>
      <right/>
      <top/>
      <bottom style="medium">
        <color indexed="64"/>
      </bottom>
      <diagonal/>
    </border>
    <border>
      <left style="medium">
        <color indexed="64"/>
      </left>
      <right style="thin">
        <color indexed="64"/>
      </right>
      <top style="medium">
        <color indexed="64"/>
      </top>
      <bottom/>
      <diagonal/>
    </border>
    <border>
      <left style="thin">
        <color indexed="64"/>
      </left>
      <right style="medium">
        <color indexed="64"/>
      </right>
      <top style="medium">
        <color indexed="64"/>
      </top>
      <bottom/>
      <diagonal/>
    </border>
    <border>
      <left style="medium">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style="medium">
        <color indexed="64"/>
      </right>
      <top/>
      <bottom/>
      <diagonal/>
    </border>
    <border>
      <left style="thin">
        <color indexed="64"/>
      </left>
      <right style="thin">
        <color indexed="64"/>
      </right>
      <top style="medium">
        <color indexed="64"/>
      </top>
      <bottom style="medium">
        <color indexed="64"/>
      </bottom>
      <diagonal/>
    </border>
    <border>
      <left/>
      <right style="thin">
        <color indexed="64"/>
      </right>
      <top style="medium">
        <color indexed="64"/>
      </top>
      <bottom style="medium">
        <color indexed="64"/>
      </bottom>
      <diagonal/>
    </border>
    <border>
      <left style="thin">
        <color rgb="FFFFFFFF"/>
      </left>
      <right style="thin">
        <color rgb="FFFFFFFF"/>
      </right>
      <top/>
      <bottom style="thin">
        <color rgb="FFFFFFFF"/>
      </bottom>
      <diagonal/>
    </border>
    <border>
      <left style="medium">
        <color indexed="64"/>
      </left>
      <right/>
      <top/>
      <bottom/>
      <diagonal/>
    </border>
    <border>
      <left/>
      <right style="medium">
        <color indexed="64"/>
      </right>
      <top/>
      <bottom/>
      <diagonal/>
    </border>
    <border>
      <left style="medium">
        <color indexed="64"/>
      </left>
      <right style="thin">
        <color indexed="64"/>
      </right>
      <top/>
      <bottom style="medium">
        <color indexed="64"/>
      </bottom>
      <diagonal/>
    </border>
    <border>
      <left style="thin">
        <color indexed="64"/>
      </left>
      <right style="medium">
        <color indexed="64"/>
      </right>
      <top/>
      <bottom style="medium">
        <color indexed="64"/>
      </bottom>
      <diagonal/>
    </border>
    <border>
      <left style="thin">
        <color indexed="64"/>
      </left>
      <right/>
      <top style="medium">
        <color indexed="64"/>
      </top>
      <bottom style="medium">
        <color indexed="64"/>
      </bottom>
      <diagonal/>
    </border>
  </borders>
  <cellStyleXfs count="5">
    <xf numFmtId="0" fontId="0" fillId="0" borderId="0"/>
    <xf numFmtId="0" fontId="1" fillId="0" borderId="0" applyNumberFormat="0" applyFill="0" applyBorder="0" applyAlignment="0" applyProtection="0"/>
    <xf numFmtId="9" fontId="13" fillId="0" borderId="0" applyFont="0" applyFill="0" applyBorder="0" applyAlignment="0" applyProtection="0"/>
    <xf numFmtId="44" fontId="13" fillId="0" borderId="0" applyFont="0" applyFill="0" applyBorder="0" applyAlignment="0" applyProtection="0"/>
    <xf numFmtId="0" fontId="13" fillId="0" borderId="0"/>
  </cellStyleXfs>
  <cellXfs count="220">
    <xf numFmtId="0" fontId="0" fillId="0" borderId="0" xfId="0"/>
    <xf numFmtId="0" fontId="0" fillId="0" borderId="0" xfId="0" applyAlignment="1">
      <alignment vertical="center"/>
    </xf>
    <xf numFmtId="0" fontId="0" fillId="0" borderId="0" xfId="0" applyAlignment="1">
      <alignment horizontal="center" vertical="center"/>
    </xf>
    <xf numFmtId="0" fontId="0" fillId="2" borderId="0" xfId="0" applyFill="1"/>
    <xf numFmtId="9" fontId="0" fillId="0" borderId="0" xfId="0" applyNumberFormat="1"/>
    <xf numFmtId="0" fontId="7" fillId="3" borderId="13" xfId="0" applyFont="1" applyFill="1" applyBorder="1" applyAlignment="1">
      <alignment horizontal="center" vertical="center" wrapText="1"/>
    </xf>
    <xf numFmtId="0" fontId="7" fillId="3" borderId="14" xfId="0" applyFont="1" applyFill="1" applyBorder="1" applyAlignment="1">
      <alignment horizontal="center" vertical="center" wrapText="1"/>
    </xf>
    <xf numFmtId="0" fontId="8" fillId="0" borderId="15" xfId="0" applyFont="1" applyBorder="1" applyAlignment="1">
      <alignment horizontal="center" vertical="center"/>
    </xf>
    <xf numFmtId="9" fontId="9" fillId="0" borderId="14" xfId="0" applyNumberFormat="1" applyFont="1" applyBorder="1" applyAlignment="1">
      <alignment horizontal="center" vertical="center"/>
    </xf>
    <xf numFmtId="0" fontId="9" fillId="0" borderId="16" xfId="0" applyFont="1" applyBorder="1" applyAlignment="1">
      <alignment horizontal="center" vertical="center" wrapText="1"/>
    </xf>
    <xf numFmtId="0" fontId="8" fillId="0" borderId="17" xfId="0" applyFont="1" applyBorder="1" applyAlignment="1">
      <alignment horizontal="center" vertical="center"/>
    </xf>
    <xf numFmtId="0" fontId="7" fillId="0" borderId="16" xfId="0" applyFont="1" applyBorder="1" applyAlignment="1">
      <alignment horizontal="center" vertical="center" wrapText="1"/>
    </xf>
    <xf numFmtId="0" fontId="0" fillId="0" borderId="18" xfId="0" applyBorder="1"/>
    <xf numFmtId="0" fontId="7" fillId="0" borderId="0" xfId="0" applyFont="1" applyAlignment="1">
      <alignment horizontal="center" vertical="center" wrapText="1"/>
    </xf>
    <xf numFmtId="0" fontId="9" fillId="0" borderId="19" xfId="0" applyFont="1" applyBorder="1" applyAlignment="1">
      <alignment horizontal="center" vertical="center" wrapText="1"/>
    </xf>
    <xf numFmtId="0" fontId="8" fillId="0" borderId="20" xfId="0" applyFont="1" applyBorder="1" applyAlignment="1">
      <alignment horizontal="center" vertical="center"/>
    </xf>
    <xf numFmtId="0" fontId="8" fillId="0" borderId="0" xfId="0" applyFont="1" applyAlignment="1">
      <alignment horizontal="center" vertical="center"/>
    </xf>
    <xf numFmtId="9" fontId="7" fillId="0" borderId="0" xfId="0" applyNumberFormat="1" applyFont="1" applyAlignment="1">
      <alignment horizontal="center" vertical="center"/>
    </xf>
    <xf numFmtId="0" fontId="7" fillId="0" borderId="19" xfId="0" applyFont="1" applyBorder="1" applyAlignment="1">
      <alignment horizontal="center" vertical="center" wrapText="1"/>
    </xf>
    <xf numFmtId="0" fontId="7" fillId="0" borderId="3" xfId="0" applyFont="1" applyBorder="1" applyAlignment="1">
      <alignment horizontal="center" vertical="center" wrapText="1"/>
    </xf>
    <xf numFmtId="9" fontId="7" fillId="3" borderId="9" xfId="0" applyNumberFormat="1" applyFont="1" applyFill="1" applyBorder="1" applyAlignment="1">
      <alignment horizontal="center" vertical="center"/>
    </xf>
    <xf numFmtId="9" fontId="7" fillId="2" borderId="0" xfId="0" applyNumberFormat="1" applyFont="1" applyFill="1" applyAlignment="1">
      <alignment horizontal="center" vertical="center"/>
    </xf>
    <xf numFmtId="0" fontId="0" fillId="0" borderId="0" xfId="0" applyAlignment="1">
      <alignment wrapText="1"/>
    </xf>
    <xf numFmtId="0" fontId="6" fillId="0" borderId="0" xfId="0" applyFont="1" applyAlignment="1">
      <alignment horizontal="center" vertical="center"/>
    </xf>
    <xf numFmtId="0" fontId="0" fillId="0" borderId="0" xfId="0" applyAlignment="1">
      <alignment horizontal="center" vertical="center" wrapText="1"/>
    </xf>
    <xf numFmtId="0" fontId="10" fillId="5" borderId="4" xfId="0" applyFont="1" applyFill="1" applyBorder="1" applyAlignment="1">
      <alignment horizontal="center" vertical="center" wrapText="1"/>
    </xf>
    <xf numFmtId="0" fontId="5" fillId="6" borderId="21" xfId="0" applyFont="1" applyFill="1" applyBorder="1" applyAlignment="1">
      <alignment horizontal="center" vertical="center" wrapText="1"/>
    </xf>
    <xf numFmtId="0" fontId="5" fillId="6" borderId="22" xfId="0" applyFont="1" applyFill="1" applyBorder="1" applyAlignment="1">
      <alignment horizontal="center" vertical="center" wrapText="1"/>
    </xf>
    <xf numFmtId="0" fontId="5" fillId="6" borderId="23" xfId="0" applyFont="1" applyFill="1" applyBorder="1" applyAlignment="1">
      <alignment horizontal="center" vertical="center" wrapText="1"/>
    </xf>
    <xf numFmtId="0" fontId="14" fillId="9" borderId="15" xfId="0" applyFont="1" applyFill="1" applyBorder="1" applyAlignment="1">
      <alignment horizontal="center" vertical="center" wrapText="1"/>
    </xf>
    <xf numFmtId="0" fontId="9" fillId="0" borderId="12" xfId="0" applyFont="1" applyBorder="1" applyAlignment="1">
      <alignment horizontal="center" vertical="center" wrapText="1"/>
    </xf>
    <xf numFmtId="0" fontId="9" fillId="0" borderId="15" xfId="0" applyFont="1" applyBorder="1" applyAlignment="1">
      <alignment horizontal="center" vertical="center" wrapText="1"/>
    </xf>
    <xf numFmtId="0" fontId="0" fillId="0" borderId="15" xfId="0" applyBorder="1" applyAlignment="1">
      <alignment horizontal="center" vertical="center"/>
    </xf>
    <xf numFmtId="0" fontId="7" fillId="8" borderId="7" xfId="0" applyFont="1" applyFill="1" applyBorder="1" applyAlignment="1">
      <alignment horizontal="center" vertical="center" wrapText="1"/>
    </xf>
    <xf numFmtId="0" fontId="5" fillId="7" borderId="25" xfId="0" applyFont="1" applyFill="1" applyBorder="1" applyAlignment="1">
      <alignment horizontal="center" vertical="center" wrapText="1"/>
    </xf>
    <xf numFmtId="0" fontId="12" fillId="7" borderId="25" xfId="0" applyFont="1" applyFill="1" applyBorder="1" applyAlignment="1">
      <alignment horizontal="center" vertical="center" wrapText="1"/>
    </xf>
    <xf numFmtId="0" fontId="12" fillId="0" borderId="0" xfId="0" applyFont="1" applyAlignment="1">
      <alignment horizontal="center" vertical="center" wrapText="1"/>
    </xf>
    <xf numFmtId="0" fontId="7" fillId="4" borderId="9" xfId="0" applyFont="1" applyFill="1" applyBorder="1" applyAlignment="1">
      <alignment horizontal="center" vertical="center" wrapText="1"/>
    </xf>
    <xf numFmtId="0" fontId="0" fillId="0" borderId="0" xfId="0" applyAlignment="1">
      <alignment horizontal="center"/>
    </xf>
    <xf numFmtId="0" fontId="16" fillId="0" borderId="0" xfId="0" applyFont="1" applyAlignment="1">
      <alignment wrapText="1"/>
    </xf>
    <xf numFmtId="0" fontId="14" fillId="0" borderId="39" xfId="0" applyFont="1" applyBorder="1" applyAlignment="1">
      <alignment horizontal="center" vertical="center" wrapText="1"/>
    </xf>
    <xf numFmtId="0" fontId="14" fillId="0" borderId="40" xfId="0" applyFont="1" applyBorder="1" applyAlignment="1">
      <alignment horizontal="center" vertical="center" wrapText="1"/>
    </xf>
    <xf numFmtId="0" fontId="4" fillId="0" borderId="0" xfId="0" applyFont="1" applyAlignment="1">
      <alignment horizontal="left" vertical="top"/>
    </xf>
    <xf numFmtId="0" fontId="11" fillId="0" borderId="0" xfId="0" applyFont="1" applyAlignment="1">
      <alignment horizontal="center"/>
    </xf>
    <xf numFmtId="9" fontId="15" fillId="0" borderId="0" xfId="2" applyFont="1" applyFill="1" applyAlignment="1">
      <alignment horizontal="left" vertical="top" wrapText="1"/>
    </xf>
    <xf numFmtId="9" fontId="2" fillId="0" borderId="0" xfId="2" applyFont="1" applyFill="1" applyBorder="1" applyAlignment="1">
      <alignment horizontal="center" vertical="center"/>
    </xf>
    <xf numFmtId="0" fontId="5" fillId="0" borderId="0" xfId="0" applyFont="1" applyAlignment="1">
      <alignment horizontal="center" vertical="center" wrapText="1"/>
    </xf>
    <xf numFmtId="0" fontId="5" fillId="6" borderId="25" xfId="0" applyFont="1" applyFill="1" applyBorder="1" applyAlignment="1">
      <alignment horizontal="center" vertical="center" wrapText="1"/>
    </xf>
    <xf numFmtId="0" fontId="5" fillId="7" borderId="23" xfId="0" applyFont="1" applyFill="1" applyBorder="1" applyAlignment="1">
      <alignment horizontal="center" vertical="center" wrapText="1"/>
    </xf>
    <xf numFmtId="0" fontId="5" fillId="4" borderId="26" xfId="0" applyFont="1" applyFill="1" applyBorder="1" applyAlignment="1">
      <alignment horizontal="center" vertical="center" wrapText="1"/>
    </xf>
    <xf numFmtId="0" fontId="5" fillId="4" borderId="29" xfId="0" applyFont="1" applyFill="1" applyBorder="1" applyAlignment="1">
      <alignment horizontal="center" vertical="center" wrapText="1"/>
    </xf>
    <xf numFmtId="0" fontId="12" fillId="4" borderId="26" xfId="0" applyFont="1" applyFill="1" applyBorder="1" applyAlignment="1">
      <alignment horizontal="center" vertical="center" wrapText="1"/>
    </xf>
    <xf numFmtId="0" fontId="5" fillId="4" borderId="25" xfId="0" applyFont="1" applyFill="1" applyBorder="1" applyAlignment="1">
      <alignment horizontal="center" vertical="center" wrapText="1"/>
    </xf>
    <xf numFmtId="0" fontId="17" fillId="0" borderId="0" xfId="0" applyFont="1" applyAlignment="1">
      <alignment horizontal="center" vertical="center" wrapText="1"/>
    </xf>
    <xf numFmtId="44" fontId="17" fillId="0" borderId="0" xfId="3" applyFont="1" applyFill="1" applyBorder="1" applyAlignment="1">
      <alignment horizontal="center" vertical="center" wrapText="1"/>
    </xf>
    <xf numFmtId="0" fontId="6" fillId="0" borderId="26" xfId="0" applyFont="1" applyBorder="1" applyAlignment="1">
      <alignment horizontal="center" vertical="center"/>
    </xf>
    <xf numFmtId="9" fontId="2" fillId="6" borderId="26" xfId="0" applyNumberFormat="1" applyFont="1" applyFill="1" applyBorder="1" applyAlignment="1">
      <alignment horizontal="center" vertical="center"/>
    </xf>
    <xf numFmtId="9" fontId="6" fillId="2" borderId="11" xfId="0" applyNumberFormat="1" applyFont="1" applyFill="1" applyBorder="1" applyAlignment="1">
      <alignment horizontal="center" vertical="center" wrapText="1"/>
    </xf>
    <xf numFmtId="0" fontId="6" fillId="0" borderId="43" xfId="0" applyFont="1" applyBorder="1" applyAlignment="1">
      <alignment horizontal="center" vertical="center"/>
    </xf>
    <xf numFmtId="0" fontId="14" fillId="0" borderId="0" xfId="0" applyFont="1" applyAlignment="1">
      <alignment horizontal="center" vertical="center" wrapText="1"/>
    </xf>
    <xf numFmtId="0" fontId="0" fillId="0" borderId="44" xfId="0" applyBorder="1"/>
    <xf numFmtId="0" fontId="2" fillId="16" borderId="32" xfId="0" applyFont="1" applyFill="1" applyBorder="1" applyAlignment="1">
      <alignment horizontal="center" vertical="center"/>
    </xf>
    <xf numFmtId="0" fontId="2" fillId="4" borderId="26" xfId="0" applyFont="1" applyFill="1" applyBorder="1" applyAlignment="1">
      <alignment horizontal="center" vertical="center" wrapText="1"/>
    </xf>
    <xf numFmtId="0" fontId="14" fillId="4" borderId="39" xfId="0" applyFont="1" applyFill="1" applyBorder="1" applyAlignment="1">
      <alignment horizontal="center" vertical="center" wrapText="1"/>
    </xf>
    <xf numFmtId="9" fontId="14" fillId="4" borderId="42" xfId="0" applyNumberFormat="1" applyFont="1" applyFill="1" applyBorder="1" applyAlignment="1">
      <alignment horizontal="center" vertical="center" wrapText="1"/>
    </xf>
    <xf numFmtId="0" fontId="14" fillId="4" borderId="42" xfId="0" applyFont="1" applyFill="1" applyBorder="1" applyAlignment="1">
      <alignment horizontal="center" vertical="center" wrapText="1"/>
    </xf>
    <xf numFmtId="0" fontId="2" fillId="4" borderId="41" xfId="0" applyFont="1" applyFill="1" applyBorder="1" applyAlignment="1">
      <alignment horizontal="center" vertical="center" wrapText="1"/>
    </xf>
    <xf numFmtId="9" fontId="0" fillId="0" borderId="42" xfId="2" applyFont="1" applyBorder="1" applyAlignment="1">
      <alignment horizontal="center" vertical="center"/>
    </xf>
    <xf numFmtId="0" fontId="6" fillId="4" borderId="26" xfId="0" applyFont="1" applyFill="1" applyBorder="1" applyAlignment="1">
      <alignment horizontal="center" vertical="center" wrapText="1"/>
    </xf>
    <xf numFmtId="9" fontId="5" fillId="4" borderId="29" xfId="0" applyNumberFormat="1" applyFont="1" applyFill="1" applyBorder="1" applyAlignment="1">
      <alignment horizontal="center" vertical="center" wrapText="1"/>
    </xf>
    <xf numFmtId="9" fontId="18" fillId="4" borderId="42" xfId="0" applyNumberFormat="1" applyFont="1" applyFill="1" applyBorder="1" applyAlignment="1">
      <alignment horizontal="center" vertical="center" wrapText="1"/>
    </xf>
    <xf numFmtId="0" fontId="0" fillId="2" borderId="2" xfId="0" applyFill="1" applyBorder="1" applyAlignment="1">
      <alignment horizontal="center" vertical="center" wrapText="1"/>
    </xf>
    <xf numFmtId="0" fontId="12" fillId="0" borderId="0" xfId="0" applyFont="1" applyAlignment="1">
      <alignment horizontal="center" vertical="center"/>
    </xf>
    <xf numFmtId="9" fontId="14" fillId="0" borderId="0" xfId="0" applyNumberFormat="1" applyFont="1" applyAlignment="1">
      <alignment horizontal="center" vertical="center" wrapText="1"/>
    </xf>
    <xf numFmtId="9" fontId="2" fillId="6" borderId="10" xfId="2" applyFont="1" applyFill="1" applyBorder="1" applyAlignment="1">
      <alignment horizontal="center" wrapText="1"/>
    </xf>
    <xf numFmtId="0" fontId="6" fillId="11" borderId="26" xfId="0" applyFont="1" applyFill="1" applyBorder="1" applyAlignment="1">
      <alignment horizontal="center" vertical="center"/>
    </xf>
    <xf numFmtId="0" fontId="6" fillId="4" borderId="32" xfId="0" applyFont="1" applyFill="1" applyBorder="1" applyAlignment="1">
      <alignment horizontal="center" vertical="center" wrapText="1"/>
    </xf>
    <xf numFmtId="0" fontId="6" fillId="2" borderId="26" xfId="0" applyFont="1" applyFill="1" applyBorder="1" applyAlignment="1">
      <alignment horizontal="center" vertical="center" wrapText="1"/>
    </xf>
    <xf numFmtId="0" fontId="2" fillId="0" borderId="26" xfId="2" applyNumberFormat="1" applyFont="1" applyBorder="1" applyAlignment="1">
      <alignment horizontal="center" vertical="center"/>
    </xf>
    <xf numFmtId="9" fontId="2" fillId="0" borderId="26" xfId="2" applyFont="1" applyBorder="1" applyAlignment="1">
      <alignment horizontal="center" vertical="center"/>
    </xf>
    <xf numFmtId="9" fontId="2" fillId="0" borderId="0" xfId="2" applyFont="1" applyFill="1" applyBorder="1" applyAlignment="1">
      <alignment vertical="center"/>
    </xf>
    <xf numFmtId="9" fontId="2" fillId="0" borderId="14" xfId="2" applyFont="1" applyFill="1" applyBorder="1" applyAlignment="1">
      <alignment vertical="center"/>
    </xf>
    <xf numFmtId="0" fontId="7" fillId="0" borderId="13" xfId="0" applyFont="1" applyBorder="1" applyAlignment="1">
      <alignment horizontal="center" vertical="center" wrapText="1"/>
    </xf>
    <xf numFmtId="0" fontId="2" fillId="0" borderId="13" xfId="0" applyFont="1" applyBorder="1" applyAlignment="1">
      <alignment horizontal="center" vertical="center"/>
    </xf>
    <xf numFmtId="0" fontId="6" fillId="17" borderId="26" xfId="0" applyFont="1" applyFill="1" applyBorder="1" applyAlignment="1">
      <alignment horizontal="center" vertical="center" wrapText="1"/>
    </xf>
    <xf numFmtId="0" fontId="14" fillId="10" borderId="42" xfId="0" applyFont="1" applyFill="1" applyBorder="1" applyAlignment="1">
      <alignment horizontal="center" vertical="center" wrapText="1"/>
    </xf>
    <xf numFmtId="9" fontId="14" fillId="10" borderId="42" xfId="0" applyNumberFormat="1" applyFont="1" applyFill="1" applyBorder="1" applyAlignment="1">
      <alignment horizontal="center" vertical="center" wrapText="1"/>
    </xf>
    <xf numFmtId="0" fontId="14" fillId="12" borderId="42" xfId="0" applyFont="1" applyFill="1" applyBorder="1" applyAlignment="1">
      <alignment horizontal="center" vertical="center" wrapText="1"/>
    </xf>
    <xf numFmtId="9" fontId="14" fillId="12" borderId="42" xfId="0" applyNumberFormat="1" applyFont="1" applyFill="1" applyBorder="1" applyAlignment="1">
      <alignment horizontal="center" vertical="center" wrapText="1"/>
    </xf>
    <xf numFmtId="0" fontId="14" fillId="13" borderId="42" xfId="0" applyFont="1" applyFill="1" applyBorder="1" applyAlignment="1">
      <alignment horizontal="center" vertical="center" wrapText="1"/>
    </xf>
    <xf numFmtId="9" fontId="14" fillId="13" borderId="42" xfId="0" applyNumberFormat="1" applyFont="1" applyFill="1" applyBorder="1" applyAlignment="1">
      <alignment horizontal="center" vertical="center" wrapText="1"/>
    </xf>
    <xf numFmtId="9" fontId="14" fillId="14" borderId="42" xfId="0" applyNumberFormat="1" applyFont="1" applyFill="1" applyBorder="1" applyAlignment="1">
      <alignment horizontal="center" vertical="center" wrapText="1"/>
    </xf>
    <xf numFmtId="0" fontId="14" fillId="14" borderId="42" xfId="0" applyFont="1" applyFill="1" applyBorder="1" applyAlignment="1">
      <alignment horizontal="center" vertical="center" wrapText="1"/>
    </xf>
    <xf numFmtId="0" fontId="14" fillId="10" borderId="39" xfId="0" applyFont="1" applyFill="1" applyBorder="1" applyAlignment="1">
      <alignment horizontal="center" vertical="center" wrapText="1"/>
    </xf>
    <xf numFmtId="0" fontId="4" fillId="0" borderId="0" xfId="0" applyFont="1" applyAlignment="1">
      <alignment horizontal="left" vertical="top" wrapText="1"/>
    </xf>
    <xf numFmtId="0" fontId="5" fillId="6" borderId="1" xfId="0" applyFont="1" applyFill="1" applyBorder="1" applyAlignment="1">
      <alignment horizontal="center" vertical="center" wrapText="1"/>
    </xf>
    <xf numFmtId="0" fontId="5" fillId="7" borderId="1" xfId="0" applyFont="1" applyFill="1" applyBorder="1" applyAlignment="1">
      <alignment horizontal="center" vertical="center" wrapText="1"/>
    </xf>
    <xf numFmtId="9" fontId="5" fillId="7" borderId="25" xfId="0" applyNumberFormat="1" applyFont="1" applyFill="1" applyBorder="1" applyAlignment="1">
      <alignment horizontal="center" vertical="center" wrapText="1"/>
    </xf>
    <xf numFmtId="9" fontId="5" fillId="7" borderId="1" xfId="0" applyNumberFormat="1" applyFont="1" applyFill="1" applyBorder="1" applyAlignment="1">
      <alignment horizontal="center" vertical="center" wrapText="1"/>
    </xf>
    <xf numFmtId="0" fontId="5" fillId="7" borderId="25" xfId="0" applyFont="1" applyFill="1" applyBorder="1" applyAlignment="1">
      <alignment horizontal="center" vertical="center"/>
    </xf>
    <xf numFmtId="9" fontId="5" fillId="4" borderId="26" xfId="0" applyNumberFormat="1" applyFont="1" applyFill="1" applyBorder="1" applyAlignment="1">
      <alignment horizontal="center" vertical="center" wrapText="1"/>
    </xf>
    <xf numFmtId="0" fontId="5" fillId="4" borderId="26" xfId="0" applyFont="1" applyFill="1" applyBorder="1" applyAlignment="1">
      <alignment horizontal="center" vertical="center"/>
    </xf>
    <xf numFmtId="9" fontId="5" fillId="0" borderId="0" xfId="0" applyNumberFormat="1" applyFont="1" applyAlignment="1">
      <alignment horizontal="center" vertical="center" wrapText="1"/>
    </xf>
    <xf numFmtId="0" fontId="5" fillId="0" borderId="0" xfId="0" applyFont="1" applyAlignment="1">
      <alignment horizontal="center" vertical="center"/>
    </xf>
    <xf numFmtId="0" fontId="3" fillId="0" borderId="0" xfId="0" applyFont="1"/>
    <xf numFmtId="0" fontId="7" fillId="9" borderId="15" xfId="0" applyFont="1" applyFill="1" applyBorder="1" applyAlignment="1">
      <alignment horizontal="center" vertical="center" wrapText="1"/>
    </xf>
    <xf numFmtId="0" fontId="7" fillId="0" borderId="5" xfId="0" applyFont="1" applyBorder="1" applyAlignment="1">
      <alignment horizontal="center" vertical="center" wrapText="1"/>
    </xf>
    <xf numFmtId="0" fontId="9" fillId="0" borderId="8" xfId="0" applyFont="1" applyBorder="1" applyAlignment="1">
      <alignment horizontal="center" vertical="center" wrapText="1"/>
    </xf>
    <xf numFmtId="0" fontId="0" fillId="18" borderId="0" xfId="0" applyFill="1"/>
    <xf numFmtId="0" fontId="1" fillId="18" borderId="0" xfId="1" applyFill="1" applyBorder="1"/>
    <xf numFmtId="0" fontId="26" fillId="18" borderId="0" xfId="1" applyFont="1" applyFill="1" applyBorder="1" applyAlignment="1">
      <alignment horizontal="left" vertical="top" wrapText="1"/>
    </xf>
    <xf numFmtId="0" fontId="0" fillId="18" borderId="0" xfId="0" applyFill="1" applyAlignment="1">
      <alignment horizontal="left" vertical="top"/>
    </xf>
    <xf numFmtId="0" fontId="2" fillId="18" borderId="0" xfId="0" applyFont="1" applyFill="1" applyAlignment="1">
      <alignment horizontal="left" vertical="top"/>
    </xf>
    <xf numFmtId="0" fontId="34" fillId="4" borderId="27" xfId="0" applyFont="1" applyFill="1" applyBorder="1" applyAlignment="1">
      <alignment horizontal="center" vertical="center" wrapText="1"/>
    </xf>
    <xf numFmtId="0" fontId="35" fillId="4" borderId="26" xfId="0" applyFont="1" applyFill="1" applyBorder="1" applyAlignment="1">
      <alignment horizontal="center" vertical="center" wrapText="1"/>
    </xf>
    <xf numFmtId="0" fontId="36" fillId="4" borderId="26" xfId="0" applyFont="1" applyFill="1" applyBorder="1" applyAlignment="1">
      <alignment horizontal="center" vertical="center" wrapText="1"/>
    </xf>
    <xf numFmtId="0" fontId="34" fillId="4" borderId="26" xfId="0" applyFont="1" applyFill="1" applyBorder="1" applyAlignment="1">
      <alignment horizontal="center" vertical="center" wrapText="1"/>
    </xf>
    <xf numFmtId="0" fontId="0" fillId="4" borderId="0" xfId="0" applyFill="1"/>
    <xf numFmtId="44" fontId="35" fillId="4" borderId="26" xfId="3" applyFont="1" applyFill="1" applyBorder="1" applyAlignment="1">
      <alignment horizontal="center" vertical="center" wrapText="1"/>
    </xf>
    <xf numFmtId="0" fontId="34" fillId="4" borderId="35" xfId="0" applyFont="1" applyFill="1" applyBorder="1" applyAlignment="1">
      <alignment horizontal="center" vertical="center" wrapText="1"/>
    </xf>
    <xf numFmtId="0" fontId="35" fillId="4" borderId="26" xfId="0" applyFont="1" applyFill="1" applyBorder="1" applyAlignment="1">
      <alignment vertical="center" wrapText="1"/>
    </xf>
    <xf numFmtId="9" fontId="18" fillId="10" borderId="42" xfId="0" applyNumberFormat="1" applyFont="1" applyFill="1" applyBorder="1" applyAlignment="1">
      <alignment horizontal="center" vertical="center" wrapText="1"/>
    </xf>
    <xf numFmtId="9" fontId="18" fillId="12" borderId="42" xfId="0" applyNumberFormat="1" applyFont="1" applyFill="1" applyBorder="1" applyAlignment="1">
      <alignment horizontal="center" vertical="center" wrapText="1"/>
    </xf>
    <xf numFmtId="9" fontId="18" fillId="13" borderId="42" xfId="0" applyNumberFormat="1" applyFont="1" applyFill="1" applyBorder="1" applyAlignment="1">
      <alignment horizontal="center" vertical="center" wrapText="1"/>
    </xf>
    <xf numFmtId="9" fontId="18" fillId="14" borderId="42" xfId="0" applyNumberFormat="1" applyFont="1" applyFill="1" applyBorder="1" applyAlignment="1">
      <alignment horizontal="center" vertical="center" wrapText="1"/>
    </xf>
    <xf numFmtId="0" fontId="14" fillId="19" borderId="42" xfId="0" applyFont="1" applyFill="1" applyBorder="1" applyAlignment="1">
      <alignment horizontal="center" vertical="center" wrapText="1"/>
    </xf>
    <xf numFmtId="9" fontId="14" fillId="19" borderId="42" xfId="0" applyNumberFormat="1" applyFont="1" applyFill="1" applyBorder="1" applyAlignment="1">
      <alignment horizontal="center" vertical="center" wrapText="1"/>
    </xf>
    <xf numFmtId="0" fontId="2" fillId="4" borderId="41" xfId="0" applyFont="1" applyFill="1" applyBorder="1" applyAlignment="1">
      <alignment horizontal="center" vertical="center"/>
    </xf>
    <xf numFmtId="0" fontId="2" fillId="4" borderId="26" xfId="0" applyFont="1" applyFill="1" applyBorder="1" applyAlignment="1">
      <alignment horizontal="center" vertical="center"/>
    </xf>
    <xf numFmtId="9" fontId="0" fillId="0" borderId="49" xfId="2" applyFont="1" applyBorder="1" applyAlignment="1">
      <alignment horizontal="center" vertical="center"/>
    </xf>
    <xf numFmtId="0" fontId="2" fillId="0" borderId="26" xfId="0" applyFont="1" applyBorder="1" applyAlignment="1">
      <alignment horizontal="center" vertical="center"/>
    </xf>
    <xf numFmtId="9" fontId="0" fillId="0" borderId="43" xfId="2" applyFont="1" applyBorder="1" applyAlignment="1">
      <alignment horizontal="center" vertical="center"/>
    </xf>
    <xf numFmtId="0" fontId="17" fillId="20" borderId="35" xfId="0" applyFont="1" applyFill="1" applyBorder="1" applyAlignment="1">
      <alignment horizontal="center" vertical="center" wrapText="1"/>
    </xf>
    <xf numFmtId="0" fontId="34" fillId="4" borderId="34" xfId="0" applyFont="1" applyFill="1" applyBorder="1" applyAlignment="1">
      <alignment horizontal="center" vertical="center" wrapText="1"/>
    </xf>
    <xf numFmtId="0" fontId="34" fillId="4" borderId="31" xfId="0" applyFont="1" applyFill="1" applyBorder="1" applyAlignment="1">
      <alignment horizontal="center" vertical="center" wrapText="1"/>
    </xf>
    <xf numFmtId="0" fontId="17" fillId="20" borderId="34" xfId="0" applyFont="1" applyFill="1" applyBorder="1" applyAlignment="1">
      <alignment horizontal="center" vertical="center" wrapText="1"/>
    </xf>
    <xf numFmtId="164" fontId="35" fillId="4" borderId="26" xfId="3" applyNumberFormat="1" applyFont="1" applyFill="1" applyBorder="1" applyAlignment="1">
      <alignment horizontal="center" vertical="center" wrapText="1"/>
    </xf>
    <xf numFmtId="0" fontId="35" fillId="4" borderId="0" xfId="0" applyFont="1" applyFill="1" applyAlignment="1">
      <alignment vertical="center"/>
    </xf>
    <xf numFmtId="0" fontId="34" fillId="4" borderId="35" xfId="0" applyFont="1" applyFill="1" applyBorder="1" applyAlignment="1">
      <alignment wrapText="1"/>
    </xf>
    <xf numFmtId="0" fontId="25" fillId="18" borderId="0" xfId="0" applyFont="1" applyFill="1" applyAlignment="1">
      <alignment horizontal="left" vertical="center" wrapText="1"/>
    </xf>
    <xf numFmtId="0" fontId="31" fillId="18" borderId="0" xfId="0" applyFont="1" applyFill="1" applyAlignment="1">
      <alignment horizontal="left" vertical="center" wrapText="1"/>
    </xf>
    <xf numFmtId="0" fontId="32" fillId="18" borderId="0" xfId="1" applyFont="1" applyFill="1" applyBorder="1" applyAlignment="1">
      <alignment horizontal="left" vertical="top" wrapText="1"/>
    </xf>
    <xf numFmtId="0" fontId="26" fillId="18" borderId="0" xfId="1" applyFont="1" applyFill="1" applyBorder="1" applyAlignment="1">
      <alignment horizontal="left" vertical="top" wrapText="1"/>
    </xf>
    <xf numFmtId="0" fontId="28" fillId="18" borderId="0" xfId="0" applyFont="1" applyFill="1" applyAlignment="1">
      <alignment horizontal="center" vertical="top" wrapText="1"/>
    </xf>
    <xf numFmtId="0" fontId="19" fillId="18" borderId="0" xfId="0" applyFont="1" applyFill="1" applyAlignment="1">
      <alignment horizontal="center" vertical="top" wrapText="1"/>
    </xf>
    <xf numFmtId="0" fontId="30" fillId="18" borderId="0" xfId="0" applyFont="1" applyFill="1" applyAlignment="1">
      <alignment horizontal="center" wrapText="1"/>
    </xf>
    <xf numFmtId="0" fontId="20" fillId="18" borderId="0" xfId="0" applyFont="1" applyFill="1" applyAlignment="1">
      <alignment horizontal="center" wrapText="1"/>
    </xf>
    <xf numFmtId="0" fontId="20" fillId="18" borderId="0" xfId="0" applyFont="1" applyFill="1" applyAlignment="1">
      <alignment horizontal="center"/>
    </xf>
    <xf numFmtId="0" fontId="22" fillId="18" borderId="0" xfId="0" applyFont="1" applyFill="1" applyAlignment="1">
      <alignment horizontal="left" vertical="top" wrapText="1"/>
    </xf>
    <xf numFmtId="0" fontId="21" fillId="18" borderId="0" xfId="0" applyFont="1" applyFill="1" applyAlignment="1">
      <alignment horizontal="left" vertical="top" wrapText="1"/>
    </xf>
    <xf numFmtId="0" fontId="24" fillId="18" borderId="0" xfId="0" applyFont="1" applyFill="1" applyAlignment="1">
      <alignment horizontal="left" vertical="center" wrapText="1"/>
    </xf>
    <xf numFmtId="0" fontId="25" fillId="18" borderId="0" xfId="0" applyFont="1" applyFill="1" applyAlignment="1">
      <alignment horizontal="center" vertical="center"/>
    </xf>
    <xf numFmtId="0" fontId="25" fillId="18" borderId="0" xfId="0" applyFont="1" applyFill="1" applyAlignment="1">
      <alignment horizontal="left" wrapText="1"/>
    </xf>
    <xf numFmtId="0" fontId="25" fillId="18" borderId="0" xfId="0" applyFont="1" applyFill="1" applyAlignment="1">
      <alignment horizontal="left" vertical="top" wrapText="1"/>
    </xf>
    <xf numFmtId="9" fontId="2" fillId="8" borderId="15" xfId="2" applyFont="1" applyFill="1" applyBorder="1" applyAlignment="1">
      <alignment horizontal="center" vertical="center"/>
    </xf>
    <xf numFmtId="9" fontId="2" fillId="8" borderId="39" xfId="2" applyFont="1" applyFill="1" applyBorder="1" applyAlignment="1">
      <alignment horizontal="center" vertical="center"/>
    </xf>
    <xf numFmtId="9" fontId="2" fillId="8" borderId="40" xfId="2" applyFont="1" applyFill="1" applyBorder="1" applyAlignment="1">
      <alignment horizontal="center" vertical="center"/>
    </xf>
    <xf numFmtId="0" fontId="16" fillId="0" borderId="24" xfId="0" applyFont="1" applyBorder="1" applyAlignment="1">
      <alignment wrapText="1"/>
    </xf>
    <xf numFmtId="0" fontId="16" fillId="0" borderId="0" xfId="0" applyFont="1" applyAlignment="1">
      <alignment wrapText="1"/>
    </xf>
    <xf numFmtId="0" fontId="0" fillId="0" borderId="24" xfId="0" applyBorder="1" applyAlignment="1">
      <alignment horizontal="center"/>
    </xf>
    <xf numFmtId="0" fontId="0" fillId="0" borderId="0" xfId="0" applyAlignment="1">
      <alignment horizontal="center"/>
    </xf>
    <xf numFmtId="0" fontId="5" fillId="4" borderId="25" xfId="0" applyFont="1" applyFill="1" applyBorder="1" applyAlignment="1">
      <alignment horizontal="center" vertical="center" wrapText="1"/>
    </xf>
    <xf numFmtId="0" fontId="5" fillId="4" borderId="41" xfId="0" applyFont="1" applyFill="1" applyBorder="1" applyAlignment="1">
      <alignment horizontal="center" vertical="center" wrapText="1"/>
    </xf>
    <xf numFmtId="0" fontId="5" fillId="4" borderId="31" xfId="0" applyFont="1" applyFill="1" applyBorder="1" applyAlignment="1">
      <alignment horizontal="center" vertical="center" wrapText="1"/>
    </xf>
    <xf numFmtId="9" fontId="15" fillId="0" borderId="24" xfId="2" applyFont="1" applyBorder="1" applyAlignment="1">
      <alignment horizontal="left" vertical="top" wrapText="1"/>
    </xf>
    <xf numFmtId="9" fontId="15" fillId="0" borderId="0" xfId="2" applyFont="1" applyAlignment="1">
      <alignment horizontal="left" vertical="top" wrapText="1"/>
    </xf>
    <xf numFmtId="0" fontId="14" fillId="15" borderId="39" xfId="0" applyFont="1" applyFill="1" applyBorder="1" applyAlignment="1">
      <alignment horizontal="center" vertical="center" wrapText="1"/>
    </xf>
    <xf numFmtId="0" fontId="14" fillId="15" borderId="40" xfId="0" applyFont="1" applyFill="1" applyBorder="1" applyAlignment="1">
      <alignment horizontal="center" vertical="center" wrapText="1"/>
    </xf>
    <xf numFmtId="0" fontId="14" fillId="13" borderId="47" xfId="0" applyFont="1" applyFill="1" applyBorder="1" applyAlignment="1">
      <alignment horizontal="center" vertical="center" wrapText="1"/>
    </xf>
    <xf numFmtId="0" fontId="14" fillId="13" borderId="48" xfId="0" applyFont="1" applyFill="1" applyBorder="1" applyAlignment="1">
      <alignment horizontal="center" vertical="center" wrapText="1"/>
    </xf>
    <xf numFmtId="0" fontId="14" fillId="13" borderId="32" xfId="0" applyFont="1" applyFill="1" applyBorder="1" applyAlignment="1">
      <alignment horizontal="center" vertical="center" wrapText="1"/>
    </xf>
    <xf numFmtId="0" fontId="14" fillId="13" borderId="35" xfId="0" applyFont="1" applyFill="1" applyBorder="1" applyAlignment="1">
      <alignment horizontal="center" vertical="center" wrapText="1"/>
    </xf>
    <xf numFmtId="0" fontId="14" fillId="14" borderId="39" xfId="0" applyFont="1" applyFill="1" applyBorder="1" applyAlignment="1">
      <alignment horizontal="center" vertical="center" wrapText="1"/>
    </xf>
    <xf numFmtId="0" fontId="14" fillId="14" borderId="40" xfId="0" applyFont="1" applyFill="1" applyBorder="1" applyAlignment="1">
      <alignment horizontal="center" vertical="center" wrapText="1"/>
    </xf>
    <xf numFmtId="0" fontId="14" fillId="13" borderId="39" xfId="0" applyFont="1" applyFill="1" applyBorder="1" applyAlignment="1">
      <alignment horizontal="center" vertical="center" wrapText="1"/>
    </xf>
    <xf numFmtId="0" fontId="14" fillId="13" borderId="40" xfId="0" applyFont="1" applyFill="1" applyBorder="1" applyAlignment="1">
      <alignment horizontal="center" vertical="center" wrapText="1"/>
    </xf>
    <xf numFmtId="0" fontId="14" fillId="12" borderId="37" xfId="0" applyFont="1" applyFill="1" applyBorder="1" applyAlignment="1">
      <alignment horizontal="center" vertical="center" wrapText="1"/>
    </xf>
    <xf numFmtId="0" fontId="14" fillId="12" borderId="38" xfId="0" applyFont="1" applyFill="1" applyBorder="1" applyAlignment="1">
      <alignment horizontal="center" vertical="center" wrapText="1"/>
    </xf>
    <xf numFmtId="0" fontId="14" fillId="12" borderId="39" xfId="0" applyFont="1" applyFill="1" applyBorder="1" applyAlignment="1">
      <alignment horizontal="center" vertical="center" wrapText="1"/>
    </xf>
    <xf numFmtId="0" fontId="14" fillId="12" borderId="40" xfId="0" applyFont="1" applyFill="1" applyBorder="1" applyAlignment="1">
      <alignment horizontal="center" vertical="center" wrapText="1"/>
    </xf>
    <xf numFmtId="0" fontId="14" fillId="10" borderId="37" xfId="0" applyFont="1" applyFill="1" applyBorder="1" applyAlignment="1">
      <alignment horizontal="center" vertical="center" wrapText="1"/>
    </xf>
    <xf numFmtId="0" fontId="14" fillId="10" borderId="38" xfId="0" applyFont="1" applyFill="1" applyBorder="1" applyAlignment="1">
      <alignment horizontal="center" vertical="center" wrapText="1"/>
    </xf>
    <xf numFmtId="0" fontId="3" fillId="0" borderId="3" xfId="0" applyFont="1" applyBorder="1" applyAlignment="1">
      <alignment horizontal="center"/>
    </xf>
    <xf numFmtId="0" fontId="3" fillId="0" borderId="9" xfId="0" applyFont="1" applyBorder="1" applyAlignment="1">
      <alignment horizontal="center"/>
    </xf>
    <xf numFmtId="0" fontId="4" fillId="0" borderId="3" xfId="0" applyFont="1" applyBorder="1" applyAlignment="1">
      <alignment horizontal="center" vertical="center"/>
    </xf>
    <xf numFmtId="0" fontId="4" fillId="0" borderId="9" xfId="0" applyFont="1" applyBorder="1" applyAlignment="1">
      <alignment horizontal="center" vertical="center"/>
    </xf>
    <xf numFmtId="0" fontId="4" fillId="0" borderId="15" xfId="0" applyFont="1" applyBorder="1" applyAlignment="1">
      <alignment horizontal="left" vertical="top"/>
    </xf>
    <xf numFmtId="0" fontId="6" fillId="11" borderId="27" xfId="0" applyFont="1" applyFill="1" applyBorder="1" applyAlignment="1">
      <alignment horizontal="center" vertical="center"/>
    </xf>
    <xf numFmtId="0" fontId="6" fillId="11" borderId="30" xfId="0" applyFont="1" applyFill="1" applyBorder="1" applyAlignment="1">
      <alignment horizontal="center" vertical="center"/>
    </xf>
    <xf numFmtId="0" fontId="6" fillId="11" borderId="33" xfId="0" applyFont="1" applyFill="1" applyBorder="1" applyAlignment="1">
      <alignment horizontal="center" vertical="center"/>
    </xf>
    <xf numFmtId="0" fontId="6" fillId="11" borderId="28" xfId="0" applyFont="1" applyFill="1" applyBorder="1" applyAlignment="1">
      <alignment horizontal="center" vertical="center"/>
    </xf>
    <xf numFmtId="0" fontId="6" fillId="11" borderId="36" xfId="0" applyFont="1" applyFill="1" applyBorder="1" applyAlignment="1">
      <alignment horizontal="center" vertical="center"/>
    </xf>
    <xf numFmtId="0" fontId="6" fillId="11" borderId="34" xfId="0" applyFont="1" applyFill="1" applyBorder="1" applyAlignment="1">
      <alignment horizontal="center" vertical="center"/>
    </xf>
    <xf numFmtId="0" fontId="4" fillId="0" borderId="3" xfId="0" applyFont="1" applyBorder="1" applyAlignment="1">
      <alignment horizontal="center" wrapText="1"/>
    </xf>
    <xf numFmtId="0" fontId="4" fillId="0" borderId="9" xfId="0" applyFont="1" applyBorder="1" applyAlignment="1">
      <alignment horizontal="center" wrapText="1"/>
    </xf>
    <xf numFmtId="0" fontId="2" fillId="11" borderId="41" xfId="0" applyFont="1" applyFill="1" applyBorder="1" applyAlignment="1">
      <alignment horizontal="center" vertical="center" wrapText="1"/>
    </xf>
    <xf numFmtId="0" fontId="2" fillId="11" borderId="31" xfId="0" applyFont="1" applyFill="1" applyBorder="1" applyAlignment="1">
      <alignment horizontal="center" vertical="center" wrapText="1"/>
    </xf>
    <xf numFmtId="0" fontId="6" fillId="10" borderId="45" xfId="0" applyFont="1" applyFill="1" applyBorder="1" applyAlignment="1">
      <alignment horizontal="center" vertical="center"/>
    </xf>
    <xf numFmtId="0" fontId="6" fillId="10" borderId="0" xfId="0" applyFont="1" applyFill="1" applyAlignment="1">
      <alignment horizontal="center" vertical="center"/>
    </xf>
    <xf numFmtId="0" fontId="6" fillId="10" borderId="46" xfId="0" applyFont="1" applyFill="1" applyBorder="1" applyAlignment="1">
      <alignment horizontal="center" vertical="center"/>
    </xf>
    <xf numFmtId="0" fontId="6" fillId="12" borderId="28" xfId="0" applyFont="1" applyFill="1" applyBorder="1" applyAlignment="1">
      <alignment horizontal="center" vertical="center"/>
    </xf>
    <xf numFmtId="0" fontId="6" fillId="12" borderId="36" xfId="0" applyFont="1" applyFill="1" applyBorder="1" applyAlignment="1">
      <alignment horizontal="center" vertical="center"/>
    </xf>
    <xf numFmtId="0" fontId="6" fillId="12" borderId="34" xfId="0" applyFont="1" applyFill="1" applyBorder="1" applyAlignment="1">
      <alignment horizontal="center" vertical="center"/>
    </xf>
    <xf numFmtId="0" fontId="6" fillId="13" borderId="28" xfId="0" applyFont="1" applyFill="1" applyBorder="1" applyAlignment="1">
      <alignment horizontal="center" vertical="center"/>
    </xf>
    <xf numFmtId="0" fontId="6" fillId="13" borderId="36" xfId="0" applyFont="1" applyFill="1" applyBorder="1" applyAlignment="1">
      <alignment horizontal="center" vertical="center"/>
    </xf>
    <xf numFmtId="0" fontId="6" fillId="13" borderId="34" xfId="0" applyFont="1" applyFill="1" applyBorder="1" applyAlignment="1">
      <alignment horizontal="center" vertical="center"/>
    </xf>
    <xf numFmtId="0" fontId="6" fillId="14" borderId="28" xfId="0" applyFont="1" applyFill="1" applyBorder="1" applyAlignment="1">
      <alignment horizontal="center" vertical="center"/>
    </xf>
    <xf numFmtId="0" fontId="6" fillId="14" borderId="36" xfId="0" applyFont="1" applyFill="1" applyBorder="1" applyAlignment="1">
      <alignment horizontal="center" vertical="center"/>
    </xf>
    <xf numFmtId="0" fontId="6" fillId="14" borderId="34" xfId="0" applyFont="1" applyFill="1" applyBorder="1" applyAlignment="1">
      <alignment horizontal="center" vertical="center"/>
    </xf>
    <xf numFmtId="0" fontId="6" fillId="15" borderId="28" xfId="0" applyFont="1" applyFill="1" applyBorder="1" applyAlignment="1">
      <alignment horizontal="center" vertical="center"/>
    </xf>
    <xf numFmtId="0" fontId="6" fillId="15" borderId="36" xfId="0" applyFont="1" applyFill="1" applyBorder="1" applyAlignment="1">
      <alignment horizontal="center" vertical="center"/>
    </xf>
    <xf numFmtId="0" fontId="6" fillId="15" borderId="34" xfId="0" applyFont="1" applyFill="1" applyBorder="1" applyAlignment="1">
      <alignment horizontal="center" vertical="center"/>
    </xf>
    <xf numFmtId="0" fontId="4" fillId="0" borderId="15" xfId="0" applyFont="1" applyBorder="1" applyAlignment="1">
      <alignment horizontal="left" vertical="top" wrapText="1"/>
    </xf>
    <xf numFmtId="0" fontId="6" fillId="13" borderId="32" xfId="0" applyFont="1" applyFill="1" applyBorder="1" applyAlignment="1">
      <alignment horizontal="center" vertical="center"/>
    </xf>
    <xf numFmtId="0" fontId="6" fillId="13" borderId="29" xfId="0" applyFont="1" applyFill="1" applyBorder="1" applyAlignment="1">
      <alignment horizontal="center" vertical="center"/>
    </xf>
    <xf numFmtId="0" fontId="6" fillId="13" borderId="35" xfId="0" applyFont="1" applyFill="1" applyBorder="1" applyAlignment="1">
      <alignment horizontal="center" vertical="center"/>
    </xf>
    <xf numFmtId="0" fontId="10" fillId="5" borderId="6" xfId="0" applyFont="1" applyFill="1" applyBorder="1" applyAlignment="1">
      <alignment horizontal="center" vertical="center" wrapText="1"/>
    </xf>
    <xf numFmtId="0" fontId="10" fillId="5" borderId="4" xfId="0" applyFont="1" applyFill="1" applyBorder="1" applyAlignment="1">
      <alignment horizontal="center" vertical="center" wrapText="1"/>
    </xf>
    <xf numFmtId="0" fontId="11" fillId="5" borderId="4" xfId="0" applyFont="1" applyFill="1" applyBorder="1" applyAlignment="1">
      <alignment horizontal="center"/>
    </xf>
    <xf numFmtId="0" fontId="11" fillId="5" borderId="0" xfId="0" applyFont="1" applyFill="1" applyAlignment="1">
      <alignment horizontal="center"/>
    </xf>
  </cellXfs>
  <cellStyles count="5">
    <cellStyle name="Hyperlink" xfId="1" xr:uid="{00000000-000B-0000-0000-000008000000}"/>
    <cellStyle name="Moneda" xfId="3" builtinId="4"/>
    <cellStyle name="Normal" xfId="0" builtinId="0"/>
    <cellStyle name="Normal 2" xfId="4" xr:uid="{A9389D60-15B2-406F-9715-A06902A8B93B}"/>
    <cellStyle name="Porcentaje" xfId="2" builtinId="5"/>
  </cellStyles>
  <dxfs count="0"/>
  <tableStyles count="0" defaultTableStyle="TableStyleMedium2" defaultPivotStyle="PivotStyleMedium9"/>
  <colors>
    <mruColors>
      <color rgb="FFFEB0DD"/>
      <color rgb="FFFFC9F9"/>
      <color rgb="FF33CCFF"/>
      <color rgb="FFFF3B3B"/>
      <color rgb="FFC9F6FB"/>
      <color rgb="FFFFFFCC"/>
      <color rgb="FFBA8CDC"/>
      <color rgb="FFFFA6FE"/>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11" Type="http://schemas.openxmlformats.org/officeDocument/2006/relationships/customXml" Target="../customXml/item3.xml"/><Relationship Id="rId5" Type="http://schemas.openxmlformats.org/officeDocument/2006/relationships/theme" Target="theme/theme1.xml"/><Relationship Id="rId10" Type="http://schemas.openxmlformats.org/officeDocument/2006/relationships/customXml" Target="../customXml/item2.xml"/><Relationship Id="rId4" Type="http://schemas.openxmlformats.org/officeDocument/2006/relationships/externalLink" Target="externalLinks/externalLink1.xml"/><Relationship Id="rId9" Type="http://schemas.openxmlformats.org/officeDocument/2006/relationships/customXml" Target="../customXml/item1.xml"/></Relationships>
</file>

<file path=xl/charts/_rels/chart1.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_rels/chart10.xml.rels><?xml version="1.0" encoding="UTF-8" standalone="yes"?>
<Relationships xmlns="http://schemas.openxmlformats.org/package/2006/relationships"><Relationship Id="rId2" Type="http://schemas.microsoft.com/office/2011/relationships/chartColorStyle" Target="colors10.xml"/><Relationship Id="rId1" Type="http://schemas.microsoft.com/office/2011/relationships/chartStyle" Target="style10.xml"/></Relationships>
</file>

<file path=xl/charts/_rels/chart11.xml.rels><?xml version="1.0" encoding="UTF-8" standalone="yes"?>
<Relationships xmlns="http://schemas.openxmlformats.org/package/2006/relationships"><Relationship Id="rId2" Type="http://schemas.microsoft.com/office/2011/relationships/chartColorStyle" Target="colors11.xml"/><Relationship Id="rId1" Type="http://schemas.microsoft.com/office/2011/relationships/chartStyle" Target="style11.xml"/></Relationships>
</file>

<file path=xl/charts/_rels/chart2.xml.rels><?xml version="1.0" encoding="UTF-8" standalone="yes"?>
<Relationships xmlns="http://schemas.openxmlformats.org/package/2006/relationships"><Relationship Id="rId2" Type="http://schemas.microsoft.com/office/2011/relationships/chartColorStyle" Target="colors2.xml"/><Relationship Id="rId1" Type="http://schemas.microsoft.com/office/2011/relationships/chartStyle" Target="style2.xml"/></Relationships>
</file>

<file path=xl/charts/_rels/chart3.xml.rels><?xml version="1.0" encoding="UTF-8" standalone="yes"?>
<Relationships xmlns="http://schemas.openxmlformats.org/package/2006/relationships"><Relationship Id="rId2" Type="http://schemas.microsoft.com/office/2011/relationships/chartColorStyle" Target="colors3.xml"/><Relationship Id="rId1" Type="http://schemas.microsoft.com/office/2011/relationships/chartStyle" Target="style3.xml"/></Relationships>
</file>

<file path=xl/charts/_rels/chart4.xml.rels><?xml version="1.0" encoding="UTF-8" standalone="yes"?>
<Relationships xmlns="http://schemas.openxmlformats.org/package/2006/relationships"><Relationship Id="rId2" Type="http://schemas.microsoft.com/office/2011/relationships/chartColorStyle" Target="colors4.xml"/><Relationship Id="rId1" Type="http://schemas.microsoft.com/office/2011/relationships/chartStyle" Target="style4.xml"/></Relationships>
</file>

<file path=xl/charts/_rels/chart5.xml.rels><?xml version="1.0" encoding="UTF-8" standalone="yes"?>
<Relationships xmlns="http://schemas.openxmlformats.org/package/2006/relationships"><Relationship Id="rId2" Type="http://schemas.microsoft.com/office/2011/relationships/chartColorStyle" Target="colors5.xml"/><Relationship Id="rId1" Type="http://schemas.microsoft.com/office/2011/relationships/chartStyle" Target="style5.xml"/></Relationships>
</file>

<file path=xl/charts/_rels/chart6.xml.rels><?xml version="1.0" encoding="UTF-8" standalone="yes"?>
<Relationships xmlns="http://schemas.openxmlformats.org/package/2006/relationships"><Relationship Id="rId2" Type="http://schemas.microsoft.com/office/2011/relationships/chartColorStyle" Target="colors6.xml"/><Relationship Id="rId1" Type="http://schemas.microsoft.com/office/2011/relationships/chartStyle" Target="style6.xml"/></Relationships>
</file>

<file path=xl/charts/_rels/chart7.xml.rels><?xml version="1.0" encoding="UTF-8" standalone="yes"?>
<Relationships xmlns="http://schemas.openxmlformats.org/package/2006/relationships"><Relationship Id="rId2" Type="http://schemas.microsoft.com/office/2011/relationships/chartColorStyle" Target="colors7.xml"/><Relationship Id="rId1" Type="http://schemas.microsoft.com/office/2011/relationships/chartStyle" Target="style7.xml"/></Relationships>
</file>

<file path=xl/charts/_rels/chart8.xml.rels><?xml version="1.0" encoding="UTF-8" standalone="yes"?>
<Relationships xmlns="http://schemas.openxmlformats.org/package/2006/relationships"><Relationship Id="rId2" Type="http://schemas.microsoft.com/office/2011/relationships/chartColorStyle" Target="colors8.xml"/><Relationship Id="rId1" Type="http://schemas.microsoft.com/office/2011/relationships/chartStyle" Target="style8.xml"/></Relationships>
</file>

<file path=xl/charts/_rels/chart9.xml.rels><?xml version="1.0" encoding="UTF-8" standalone="yes"?>
<Relationships xmlns="http://schemas.openxmlformats.org/package/2006/relationships"><Relationship Id="rId2" Type="http://schemas.microsoft.com/office/2011/relationships/chartColorStyle" Target="colors9.xml"/><Relationship Id="rId1" Type="http://schemas.microsoft.com/office/2011/relationships/chartStyle" Target="style9.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1" i="0" u="none" strike="noStrike" kern="1200" cap="all" spc="50" baseline="0">
                <a:solidFill>
                  <a:schemeClr val="tx1">
                    <a:lumMod val="65000"/>
                    <a:lumOff val="35000"/>
                  </a:schemeClr>
                </a:solidFill>
                <a:latin typeface="+mn-lt"/>
                <a:ea typeface="+mn-ea"/>
                <a:cs typeface="+mn-cs"/>
              </a:defRPr>
            </a:pPr>
            <a:r>
              <a:rPr lang="en-US" i="1">
                <a:solidFill>
                  <a:schemeClr val="tx1"/>
                </a:solidFill>
              </a:rPr>
              <a:t>AVANCE EJERCICIOS PARTICIPACIÓN CIUDADANA - RENDICIÓN DE CUENTAS</a:t>
            </a:r>
          </a:p>
        </c:rich>
      </c:tx>
      <c:overlay val="0"/>
      <c:spPr>
        <a:noFill/>
        <a:ln>
          <a:noFill/>
        </a:ln>
        <a:effectLst/>
      </c:spPr>
      <c:txPr>
        <a:bodyPr rot="0" spcFirstLastPara="1" vertOverflow="ellipsis" vert="horz" wrap="square" anchor="ctr" anchorCtr="1"/>
        <a:lstStyle/>
        <a:p>
          <a:pPr>
            <a:defRPr sz="1400" b="1" i="0" u="none" strike="noStrike" kern="1200" cap="all" spc="50" baseline="0">
              <a:solidFill>
                <a:schemeClr val="tx1">
                  <a:lumMod val="65000"/>
                  <a:lumOff val="35000"/>
                </a:schemeClr>
              </a:solidFill>
              <a:latin typeface="+mn-lt"/>
              <a:ea typeface="+mn-ea"/>
              <a:cs typeface="+mn-cs"/>
            </a:defRPr>
          </a:pPr>
          <a:endParaRPr lang="es-CO"/>
        </a:p>
      </c:txPr>
    </c:title>
    <c:autoTitleDeleted val="0"/>
    <c:plotArea>
      <c:layout/>
      <c:pieChart>
        <c:varyColors val="1"/>
        <c:ser>
          <c:idx val="0"/>
          <c:order val="0"/>
          <c:dPt>
            <c:idx val="0"/>
            <c:bubble3D val="0"/>
            <c:spPr>
              <a:solidFill>
                <a:schemeClr val="accent1"/>
              </a:solidFill>
              <a:ln>
                <a:noFill/>
              </a:ln>
              <a:effectLst/>
              <a:scene3d>
                <a:camera prst="orthographicFront"/>
                <a:lightRig rig="brightRoom" dir="t"/>
              </a:scene3d>
              <a:sp3d prstMaterial="flat">
                <a:bevelT w="50800" h="101600" prst="angle"/>
                <a:contourClr>
                  <a:srgbClr val="000000"/>
                </a:contourClr>
              </a:sp3d>
            </c:spPr>
            <c:extLst>
              <c:ext xmlns:c16="http://schemas.microsoft.com/office/drawing/2014/chart" uri="{C3380CC4-5D6E-409C-BE32-E72D297353CC}">
                <c16:uniqueId val="{00000001-2A57-4A81-9D21-CA1C8FF49D0C}"/>
              </c:ext>
            </c:extLst>
          </c:dPt>
          <c:dPt>
            <c:idx val="1"/>
            <c:bubble3D val="0"/>
            <c:spPr>
              <a:solidFill>
                <a:schemeClr val="accent2"/>
              </a:solidFill>
              <a:ln>
                <a:noFill/>
              </a:ln>
              <a:effectLst/>
              <a:scene3d>
                <a:camera prst="orthographicFront"/>
                <a:lightRig rig="brightRoom" dir="t"/>
              </a:scene3d>
              <a:sp3d prstMaterial="flat">
                <a:bevelT w="50800" h="101600" prst="angle"/>
                <a:contourClr>
                  <a:srgbClr val="000000"/>
                </a:contourClr>
              </a:sp3d>
            </c:spPr>
            <c:extLst>
              <c:ext xmlns:c16="http://schemas.microsoft.com/office/drawing/2014/chart" uri="{C3380CC4-5D6E-409C-BE32-E72D297353CC}">
                <c16:uniqueId val="{00000003-2A57-4A81-9D21-CA1C8FF49D0C}"/>
              </c:ext>
            </c:extLst>
          </c:dPt>
          <c:dLbls>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chemeClr val="lt1"/>
                    </a:solidFill>
                    <a:latin typeface="+mn-lt"/>
                    <a:ea typeface="+mn-ea"/>
                    <a:cs typeface="+mn-cs"/>
                  </a:defRPr>
                </a:pPr>
                <a:endParaRPr lang="es-CO"/>
              </a:p>
            </c:txPr>
            <c:showLegendKey val="1"/>
            <c:showVal val="1"/>
            <c:showCatName val="0"/>
            <c:showSerName val="0"/>
            <c:showPercent val="0"/>
            <c:showBubbleSize val="0"/>
            <c:showLeaderLines val="1"/>
            <c:leaderLines>
              <c:spPr>
                <a:ln w="9525" cap="flat" cmpd="sng" algn="ctr">
                  <a:solidFill>
                    <a:schemeClr val="tx1">
                      <a:lumMod val="35000"/>
                      <a:lumOff val="65000"/>
                    </a:schemeClr>
                  </a:solidFill>
                  <a:round/>
                </a:ln>
                <a:effectLst/>
              </c:spPr>
            </c:leaderLines>
            <c:extLst>
              <c:ext xmlns:c15="http://schemas.microsoft.com/office/drawing/2012/chart" uri="{CE6537A1-D6FC-4f65-9D91-7224C49458BB}"/>
            </c:extLst>
          </c:dLbls>
          <c:val>
            <c:numRef>
              <c:f>'[1]Reporte consolidado'!$W$43:$X$43</c:f>
              <c:numCache>
                <c:formatCode>0%</c:formatCode>
                <c:ptCount val="2"/>
                <c:pt idx="0">
                  <c:v>1</c:v>
                </c:pt>
                <c:pt idx="1">
                  <c:v>0.23076923076923078</c:v>
                </c:pt>
              </c:numCache>
            </c:numRef>
          </c:val>
          <c:extLst>
            <c:ext xmlns:c15="http://schemas.microsoft.com/office/drawing/2012/chart" uri="{02D57815-91ED-43cb-92C2-25804820EDAC}">
              <c15:filteredCategoryTitle>
                <c15:cat>
                  <c:strRef>
                    <c:extLst>
                      <c:ext uri="{02D57815-91ED-43cb-92C2-25804820EDAC}">
                        <c15:formulaRef>
                          <c15:sqref>'[1]Reporte consolidado'!$W$42:$X$42</c15:sqref>
                        </c15:formulaRef>
                      </c:ext>
                    </c:extLst>
                    <c:strCache>
                      <c:ptCount val="2"/>
                      <c:pt idx="0">
                        <c:v> Ejercicios Programados</c:v>
                      </c:pt>
                      <c:pt idx="1">
                        <c:v>Avance General</c:v>
                      </c:pt>
                    </c:strCache>
                  </c:strRef>
                </c15:cat>
              </c15:filteredCategoryTitle>
            </c:ext>
            <c:ext xmlns:c16="http://schemas.microsoft.com/office/drawing/2014/chart" uri="{C3380CC4-5D6E-409C-BE32-E72D297353CC}">
              <c16:uniqueId val="{00000004-2A57-4A81-9D21-CA1C8FF49D0C}"/>
            </c:ext>
          </c:extLst>
        </c:ser>
        <c:dLbls>
          <c:showLegendKey val="0"/>
          <c:showVal val="0"/>
          <c:showCatName val="0"/>
          <c:showSerName val="0"/>
          <c:showPercent val="0"/>
          <c:showBubbleSize val="0"/>
          <c:showLeaderLines val="1"/>
        </c:dLbls>
        <c:firstSliceAng val="0"/>
      </c:pieChart>
      <c:spPr>
        <a:noFill/>
        <a:ln>
          <a:noFill/>
        </a:ln>
        <a:effectLst/>
      </c:spPr>
    </c:plotArea>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25400" cap="flat" cmpd="sng" algn="ctr">
      <a:solidFill>
        <a:schemeClr val="tx1"/>
      </a:solidFill>
      <a:round/>
    </a:ln>
    <a:effectLst/>
  </c:spPr>
  <c:txPr>
    <a:bodyPr/>
    <a:lstStyle/>
    <a:p>
      <a:pPr>
        <a:defRPr/>
      </a:pPr>
      <a:endParaRPr lang="es-CO"/>
    </a:p>
  </c:txPr>
  <c:printSettings>
    <c:headerFooter/>
    <c:pageMargins b="0.75" l="0.7" r="0.7" t="0.75" header="0.3" footer="0.3"/>
    <c:pageSetup/>
  </c:printSettings>
</c:chartSpace>
</file>

<file path=xl/charts/chart1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1" i="0" u="none" strike="noStrike" kern="1200" cap="all" spc="50" baseline="0">
                <a:solidFill>
                  <a:schemeClr val="tx1">
                    <a:lumMod val="65000"/>
                    <a:lumOff val="35000"/>
                  </a:schemeClr>
                </a:solidFill>
                <a:latin typeface="+mn-lt"/>
                <a:ea typeface="+mn-ea"/>
                <a:cs typeface="+mn-cs"/>
              </a:defRPr>
            </a:pPr>
            <a:r>
              <a:rPr lang="en-US" i="1">
                <a:solidFill>
                  <a:schemeClr val="tx1"/>
                </a:solidFill>
              </a:rPr>
              <a:t>AVANCE EJERCICIOS PARTICIPACIÓN CIUDADANA - RENDICIÓN DE CUENTAS</a:t>
            </a:r>
          </a:p>
        </c:rich>
      </c:tx>
      <c:overlay val="0"/>
      <c:spPr>
        <a:noFill/>
        <a:ln>
          <a:noFill/>
        </a:ln>
        <a:effectLst/>
      </c:spPr>
      <c:txPr>
        <a:bodyPr rot="0" spcFirstLastPara="1" vertOverflow="ellipsis" vert="horz" wrap="square" anchor="ctr" anchorCtr="1"/>
        <a:lstStyle/>
        <a:p>
          <a:pPr>
            <a:defRPr sz="1400" b="1" i="0" u="none" strike="noStrike" kern="1200" cap="all" spc="50" baseline="0">
              <a:solidFill>
                <a:schemeClr val="tx1">
                  <a:lumMod val="65000"/>
                  <a:lumOff val="35000"/>
                </a:schemeClr>
              </a:solidFill>
              <a:latin typeface="+mn-lt"/>
              <a:ea typeface="+mn-ea"/>
              <a:cs typeface="+mn-cs"/>
            </a:defRPr>
          </a:pPr>
          <a:endParaRPr lang="es-CO"/>
        </a:p>
      </c:txPr>
    </c:title>
    <c:autoTitleDeleted val="0"/>
    <c:plotArea>
      <c:layout/>
      <c:pieChart>
        <c:varyColors val="1"/>
        <c:ser>
          <c:idx val="0"/>
          <c:order val="0"/>
          <c:dPt>
            <c:idx val="0"/>
            <c:bubble3D val="0"/>
            <c:spPr>
              <a:solidFill>
                <a:schemeClr val="accent1"/>
              </a:solidFill>
              <a:ln>
                <a:noFill/>
              </a:ln>
              <a:effectLst/>
              <a:scene3d>
                <a:camera prst="orthographicFront"/>
                <a:lightRig rig="brightRoom" dir="t"/>
              </a:scene3d>
              <a:sp3d prstMaterial="flat">
                <a:bevelT w="50800" h="101600" prst="angle"/>
                <a:contourClr>
                  <a:srgbClr val="000000"/>
                </a:contourClr>
              </a:sp3d>
            </c:spPr>
            <c:extLst>
              <c:ext xmlns:c16="http://schemas.microsoft.com/office/drawing/2014/chart" uri="{C3380CC4-5D6E-409C-BE32-E72D297353CC}">
                <c16:uniqueId val="{00000001-937E-43CD-AFD2-AC25E7102DA7}"/>
              </c:ext>
            </c:extLst>
          </c:dPt>
          <c:dPt>
            <c:idx val="1"/>
            <c:bubble3D val="0"/>
            <c:spPr>
              <a:solidFill>
                <a:schemeClr val="accent2"/>
              </a:solidFill>
              <a:ln>
                <a:noFill/>
              </a:ln>
              <a:effectLst/>
              <a:scene3d>
                <a:camera prst="orthographicFront"/>
                <a:lightRig rig="brightRoom" dir="t"/>
              </a:scene3d>
              <a:sp3d prstMaterial="flat">
                <a:bevelT w="50800" h="101600" prst="angle"/>
                <a:contourClr>
                  <a:srgbClr val="000000"/>
                </a:contourClr>
              </a:sp3d>
            </c:spPr>
            <c:extLst>
              <c:ext xmlns:c16="http://schemas.microsoft.com/office/drawing/2014/chart" uri="{C3380CC4-5D6E-409C-BE32-E72D297353CC}">
                <c16:uniqueId val="{00000003-937E-43CD-AFD2-AC25E7102DA7}"/>
              </c:ext>
            </c:extLst>
          </c:dPt>
          <c:dLbls>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chemeClr val="lt1"/>
                    </a:solidFill>
                    <a:latin typeface="+mn-lt"/>
                    <a:ea typeface="+mn-ea"/>
                    <a:cs typeface="+mn-cs"/>
                  </a:defRPr>
                </a:pPr>
                <a:endParaRPr lang="es-CO"/>
              </a:p>
            </c:txPr>
            <c:showLegendKey val="1"/>
            <c:showVal val="1"/>
            <c:showCatName val="0"/>
            <c:showSerName val="0"/>
            <c:showPercent val="0"/>
            <c:showBubbleSize val="0"/>
            <c:showLeaderLines val="1"/>
            <c:leaderLines>
              <c:spPr>
                <a:ln w="9525" cap="flat" cmpd="sng" algn="ctr">
                  <a:solidFill>
                    <a:schemeClr val="tx1">
                      <a:lumMod val="35000"/>
                      <a:lumOff val="65000"/>
                    </a:schemeClr>
                  </a:solidFill>
                  <a:round/>
                </a:ln>
                <a:effectLst/>
              </c:spPr>
            </c:leaderLines>
            <c:extLst>
              <c:ext xmlns:c15="http://schemas.microsoft.com/office/drawing/2012/chart" uri="{CE6537A1-D6FC-4f65-9D91-7224C49458BB}"/>
            </c:extLst>
          </c:dLbls>
          <c:val>
            <c:numRef>
              <c:f>'[1]Reporte consolidado'!$W$43:$X$43</c:f>
              <c:numCache>
                <c:formatCode>0%</c:formatCode>
                <c:ptCount val="2"/>
                <c:pt idx="0">
                  <c:v>1</c:v>
                </c:pt>
                <c:pt idx="1">
                  <c:v>0.23076923076923078</c:v>
                </c:pt>
              </c:numCache>
            </c:numRef>
          </c:val>
          <c:extLst>
            <c:ext xmlns:c15="http://schemas.microsoft.com/office/drawing/2012/chart" uri="{02D57815-91ED-43cb-92C2-25804820EDAC}">
              <c15:filteredCategoryTitle>
                <c15:cat>
                  <c:strRef>
                    <c:extLst>
                      <c:ext uri="{02D57815-91ED-43cb-92C2-25804820EDAC}">
                        <c15:formulaRef>
                          <c15:sqref>'[1]Reporte consolidado'!$W$42:$X$42</c15:sqref>
                        </c15:formulaRef>
                      </c:ext>
                    </c:extLst>
                    <c:strCache>
                      <c:ptCount val="2"/>
                      <c:pt idx="0">
                        <c:v> Ejercicios Programados</c:v>
                      </c:pt>
                      <c:pt idx="1">
                        <c:v>Avance General</c:v>
                      </c:pt>
                    </c:strCache>
                  </c:strRef>
                </c15:cat>
              </c15:filteredCategoryTitle>
            </c:ext>
            <c:ext xmlns:c16="http://schemas.microsoft.com/office/drawing/2014/chart" uri="{C3380CC4-5D6E-409C-BE32-E72D297353CC}">
              <c16:uniqueId val="{00000004-937E-43CD-AFD2-AC25E7102DA7}"/>
            </c:ext>
          </c:extLst>
        </c:ser>
        <c:dLbls>
          <c:showLegendKey val="0"/>
          <c:showVal val="0"/>
          <c:showCatName val="0"/>
          <c:showSerName val="0"/>
          <c:showPercent val="0"/>
          <c:showBubbleSize val="0"/>
          <c:showLeaderLines val="1"/>
        </c:dLbls>
        <c:firstSliceAng val="0"/>
      </c:pieChart>
      <c:spPr>
        <a:noFill/>
        <a:ln>
          <a:noFill/>
        </a:ln>
        <a:effectLst/>
      </c:spPr>
    </c:plotArea>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25400" cap="flat" cmpd="sng" algn="ctr">
      <a:solidFill>
        <a:schemeClr val="tx1"/>
      </a:solidFill>
      <a:round/>
    </a:ln>
    <a:effectLst/>
  </c:spPr>
  <c:txPr>
    <a:bodyPr/>
    <a:lstStyle/>
    <a:p>
      <a:pPr>
        <a:defRPr/>
      </a:pPr>
      <a:endParaRPr lang="es-CO"/>
    </a:p>
  </c:txPr>
  <c:printSettings>
    <c:headerFooter/>
    <c:pageMargins b="0.75" l="0.7" r="0.7" t="0.75" header="0.3" footer="0.3"/>
    <c:pageSetup/>
  </c:printSettings>
</c:chartSpace>
</file>

<file path=xl/charts/chart1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barChart>
        <c:barDir val="col"/>
        <c:grouping val="clustered"/>
        <c:varyColors val="0"/>
        <c:ser>
          <c:idx val="0"/>
          <c:order val="0"/>
          <c:tx>
            <c:v>Recibidos</c:v>
          </c:tx>
          <c:spPr>
            <a:solidFill>
              <a:schemeClr val="accent1"/>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s-CO"/>
              </a:p>
            </c:txPr>
            <c:dLblPos val="ctr"/>
            <c:showLegendKey val="0"/>
            <c:showVal val="1"/>
            <c:showCatName val="0"/>
            <c:showSerName val="1"/>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val>
            <c:numRef>
              <c:f>'[1]Reporte consolidado'!$Z$43</c:f>
              <c:numCache>
                <c:formatCode>General</c:formatCode>
                <c:ptCount val="1"/>
                <c:pt idx="0">
                  <c:v>518</c:v>
                </c:pt>
              </c:numCache>
            </c:numRef>
          </c:val>
          <c:extLst>
            <c:ext xmlns:c16="http://schemas.microsoft.com/office/drawing/2014/chart" uri="{C3380CC4-5D6E-409C-BE32-E72D297353CC}">
              <c16:uniqueId val="{00000000-4188-49FB-B508-D095D15E1C99}"/>
            </c:ext>
          </c:extLst>
        </c:ser>
        <c:ser>
          <c:idx val="1"/>
          <c:order val="1"/>
          <c:tx>
            <c:v>Incidentes</c:v>
          </c:tx>
          <c:spPr>
            <a:solidFill>
              <a:schemeClr val="accent2"/>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s-CO"/>
              </a:p>
            </c:txPr>
            <c:dLblPos val="ctr"/>
            <c:showLegendKey val="0"/>
            <c:showVal val="1"/>
            <c:showCatName val="0"/>
            <c:showSerName val="1"/>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val>
            <c:numRef>
              <c:f>'[1]Reporte consolidado'!$AA$43</c:f>
              <c:numCache>
                <c:formatCode>General</c:formatCode>
                <c:ptCount val="1"/>
                <c:pt idx="0">
                  <c:v>231</c:v>
                </c:pt>
              </c:numCache>
            </c:numRef>
          </c:val>
          <c:extLst>
            <c:ext xmlns:c16="http://schemas.microsoft.com/office/drawing/2014/chart" uri="{C3380CC4-5D6E-409C-BE32-E72D297353CC}">
              <c16:uniqueId val="{00000001-4188-49FB-B508-D095D15E1C99}"/>
            </c:ext>
          </c:extLst>
        </c:ser>
        <c:dLbls>
          <c:dLblPos val="ctr"/>
          <c:showLegendKey val="0"/>
          <c:showVal val="1"/>
          <c:showCatName val="0"/>
          <c:showSerName val="0"/>
          <c:showPercent val="0"/>
          <c:showBubbleSize val="0"/>
        </c:dLbls>
        <c:gapWidth val="219"/>
        <c:axId val="124365888"/>
        <c:axId val="1949387088"/>
      </c:barChart>
      <c:catAx>
        <c:axId val="124365888"/>
        <c:scaling>
          <c:orientation val="minMax"/>
        </c:scaling>
        <c:delete val="0"/>
        <c:axPos val="b"/>
        <c:title>
          <c:tx>
            <c:rich>
              <a:bodyPr rot="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r>
                  <a:rPr lang="en-US"/>
                  <a:t>Nùmero de comentarios ciudadanía</a:t>
                </a:r>
              </a:p>
            </c:rich>
          </c:tx>
          <c:overlay val="0"/>
          <c:spPr>
            <a:noFill/>
            <a:ln>
              <a:noFill/>
            </a:ln>
            <a:effectLst/>
          </c:spPr>
          <c:txPr>
            <a:bodyPr rot="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es-CO"/>
            </a:p>
          </c:txPr>
        </c:title>
        <c:numFmt formatCode="General" sourceLinked="1"/>
        <c:majorTickMark val="none"/>
        <c:minorTickMark val="none"/>
        <c:tickLblPos val="none"/>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CO"/>
          </a:p>
        </c:txPr>
        <c:crossAx val="1949387088"/>
        <c:crosses val="autoZero"/>
        <c:auto val="1"/>
        <c:lblAlgn val="ctr"/>
        <c:lblOffset val="100"/>
        <c:noMultiLvlLbl val="0"/>
      </c:catAx>
      <c:valAx>
        <c:axId val="1949387088"/>
        <c:scaling>
          <c:orientation val="minMax"/>
        </c:scaling>
        <c:delete val="0"/>
        <c:axPos val="l"/>
        <c:majorGridlines>
          <c:spPr>
            <a:ln w="9525" cap="flat" cmpd="sng" algn="ctr">
              <a:solidFill>
                <a:schemeClr val="tx1">
                  <a:lumMod val="15000"/>
                  <a:lumOff val="85000"/>
                </a:schemeClr>
              </a:solidFill>
              <a:round/>
            </a:ln>
            <a:effectLst/>
          </c:spPr>
        </c:majorGridlines>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CO"/>
          </a:p>
        </c:txPr>
        <c:crossAx val="124365888"/>
        <c:crosses val="autoZero"/>
        <c:crossBetween val="between"/>
      </c:valAx>
      <c:spPr>
        <a:noFill/>
        <a:ln>
          <a:noFill/>
        </a:ln>
        <a:effectLst/>
      </c:spPr>
    </c:plotArea>
    <c:plotVisOnly val="1"/>
    <c:dispBlanksAs val="gap"/>
    <c:showDLblsOverMax val="0"/>
  </c:chart>
  <c:spPr>
    <a:solidFill>
      <a:schemeClr val="bg1"/>
    </a:solidFill>
    <a:ln w="28575" cap="flat" cmpd="sng" algn="ctr">
      <a:solidFill>
        <a:sysClr val="windowText" lastClr="000000"/>
      </a:solidFill>
      <a:round/>
    </a:ln>
    <a:effectLst/>
  </c:spPr>
  <c:txPr>
    <a:bodyPr/>
    <a:lstStyle/>
    <a:p>
      <a:pPr>
        <a:defRPr/>
      </a:pPr>
      <a:endParaRPr lang="es-CO"/>
    </a:p>
  </c:txPr>
  <c:printSettings>
    <c:headerFooter/>
    <c:pageMargins b="0.75" l="0.7" r="0.7" t="0.75" header="0.3" footer="0.3"/>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barChart>
        <c:barDir val="col"/>
        <c:grouping val="clustered"/>
        <c:varyColors val="0"/>
        <c:ser>
          <c:idx val="0"/>
          <c:order val="0"/>
          <c:tx>
            <c:v>Recibidos</c:v>
          </c:tx>
          <c:spPr>
            <a:solidFill>
              <a:schemeClr val="accent1"/>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s-CO"/>
              </a:p>
            </c:txPr>
            <c:dLblPos val="ctr"/>
            <c:showLegendKey val="0"/>
            <c:showVal val="1"/>
            <c:showCatName val="0"/>
            <c:showSerName val="1"/>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val>
            <c:numRef>
              <c:f>'[1]Reporte consolidado'!$Z$43</c:f>
              <c:numCache>
                <c:formatCode>General</c:formatCode>
                <c:ptCount val="1"/>
                <c:pt idx="0">
                  <c:v>518</c:v>
                </c:pt>
              </c:numCache>
            </c:numRef>
          </c:val>
          <c:extLst>
            <c:ext xmlns:c16="http://schemas.microsoft.com/office/drawing/2014/chart" uri="{C3380CC4-5D6E-409C-BE32-E72D297353CC}">
              <c16:uniqueId val="{00000000-CE8C-4D9C-9EEA-4278350D9D73}"/>
            </c:ext>
          </c:extLst>
        </c:ser>
        <c:ser>
          <c:idx val="1"/>
          <c:order val="1"/>
          <c:tx>
            <c:v>Incidentes</c:v>
          </c:tx>
          <c:spPr>
            <a:solidFill>
              <a:schemeClr val="accent2"/>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s-CO"/>
              </a:p>
            </c:txPr>
            <c:dLblPos val="ctr"/>
            <c:showLegendKey val="0"/>
            <c:showVal val="1"/>
            <c:showCatName val="0"/>
            <c:showSerName val="1"/>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val>
            <c:numRef>
              <c:f>'[1]Reporte consolidado'!$AA$43</c:f>
              <c:numCache>
                <c:formatCode>General</c:formatCode>
                <c:ptCount val="1"/>
                <c:pt idx="0">
                  <c:v>231</c:v>
                </c:pt>
              </c:numCache>
            </c:numRef>
          </c:val>
          <c:extLst>
            <c:ext xmlns:c16="http://schemas.microsoft.com/office/drawing/2014/chart" uri="{C3380CC4-5D6E-409C-BE32-E72D297353CC}">
              <c16:uniqueId val="{00000001-CE8C-4D9C-9EEA-4278350D9D73}"/>
            </c:ext>
          </c:extLst>
        </c:ser>
        <c:dLbls>
          <c:dLblPos val="ctr"/>
          <c:showLegendKey val="0"/>
          <c:showVal val="1"/>
          <c:showCatName val="0"/>
          <c:showSerName val="0"/>
          <c:showPercent val="0"/>
          <c:showBubbleSize val="0"/>
        </c:dLbls>
        <c:gapWidth val="219"/>
        <c:axId val="124365888"/>
        <c:axId val="1949387088"/>
      </c:barChart>
      <c:catAx>
        <c:axId val="124365888"/>
        <c:scaling>
          <c:orientation val="minMax"/>
        </c:scaling>
        <c:delete val="0"/>
        <c:axPos val="b"/>
        <c:title>
          <c:tx>
            <c:rich>
              <a:bodyPr rot="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r>
                  <a:rPr lang="en-US"/>
                  <a:t>Nùmero de comentarios ciudadanía</a:t>
                </a:r>
              </a:p>
            </c:rich>
          </c:tx>
          <c:overlay val="0"/>
          <c:spPr>
            <a:noFill/>
            <a:ln>
              <a:noFill/>
            </a:ln>
            <a:effectLst/>
          </c:spPr>
          <c:txPr>
            <a:bodyPr rot="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es-CO"/>
            </a:p>
          </c:txPr>
        </c:title>
        <c:numFmt formatCode="General" sourceLinked="1"/>
        <c:majorTickMark val="none"/>
        <c:minorTickMark val="none"/>
        <c:tickLblPos val="none"/>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CO"/>
          </a:p>
        </c:txPr>
        <c:crossAx val="1949387088"/>
        <c:crosses val="autoZero"/>
        <c:auto val="1"/>
        <c:lblAlgn val="ctr"/>
        <c:lblOffset val="100"/>
        <c:noMultiLvlLbl val="0"/>
      </c:catAx>
      <c:valAx>
        <c:axId val="1949387088"/>
        <c:scaling>
          <c:orientation val="minMax"/>
        </c:scaling>
        <c:delete val="0"/>
        <c:axPos val="l"/>
        <c:majorGridlines>
          <c:spPr>
            <a:ln w="9525" cap="flat" cmpd="sng" algn="ctr">
              <a:solidFill>
                <a:schemeClr val="tx1">
                  <a:lumMod val="15000"/>
                  <a:lumOff val="85000"/>
                </a:schemeClr>
              </a:solidFill>
              <a:round/>
            </a:ln>
            <a:effectLst/>
          </c:spPr>
        </c:majorGridlines>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CO"/>
          </a:p>
        </c:txPr>
        <c:crossAx val="124365888"/>
        <c:crosses val="autoZero"/>
        <c:crossBetween val="between"/>
      </c:valAx>
      <c:spPr>
        <a:noFill/>
        <a:ln>
          <a:noFill/>
        </a:ln>
        <a:effectLst/>
      </c:spPr>
    </c:plotArea>
    <c:plotVisOnly val="1"/>
    <c:dispBlanksAs val="gap"/>
    <c:showDLblsOverMax val="0"/>
  </c:chart>
  <c:spPr>
    <a:solidFill>
      <a:schemeClr val="bg1"/>
    </a:solidFill>
    <a:ln w="28575" cap="flat" cmpd="sng" algn="ctr">
      <a:solidFill>
        <a:sysClr val="windowText" lastClr="000000"/>
      </a:solidFill>
      <a:round/>
    </a:ln>
    <a:effectLst/>
  </c:spPr>
  <c:txPr>
    <a:bodyPr/>
    <a:lstStyle/>
    <a:p>
      <a:pPr>
        <a:defRPr/>
      </a:pPr>
      <a:endParaRPr lang="es-CO"/>
    </a:p>
  </c:txPr>
  <c:printSettings>
    <c:headerFooter/>
    <c:pageMargins b="0.75" l="0.7" r="0.7" t="0.75" header="0.3" footer="0.3"/>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1" i="1" u="none" strike="noStrike" kern="1200" spc="0" baseline="0">
                <a:solidFill>
                  <a:schemeClr val="tx1"/>
                </a:solidFill>
                <a:latin typeface="+mn-lt"/>
                <a:ea typeface="+mn-ea"/>
                <a:cs typeface="+mn-cs"/>
              </a:defRPr>
            </a:pPr>
            <a:r>
              <a:rPr lang="es-CO" b="1" i="1">
                <a:solidFill>
                  <a:schemeClr val="tx1"/>
                </a:solidFill>
              </a:rPr>
              <a:t>Enfoque</a:t>
            </a:r>
            <a:r>
              <a:rPr lang="es-CO" b="1" i="1" baseline="0">
                <a:solidFill>
                  <a:schemeClr val="tx1"/>
                </a:solidFill>
              </a:rPr>
              <a:t> Diferencial y Étnico</a:t>
            </a:r>
            <a:endParaRPr lang="es-CO" b="1" i="1">
              <a:solidFill>
                <a:schemeClr val="tx1"/>
              </a:solidFill>
            </a:endParaRPr>
          </a:p>
        </c:rich>
      </c:tx>
      <c:overlay val="0"/>
      <c:spPr>
        <a:noFill/>
        <a:ln>
          <a:noFill/>
        </a:ln>
        <a:effectLst/>
      </c:spPr>
      <c:txPr>
        <a:bodyPr rot="0" spcFirstLastPara="1" vertOverflow="ellipsis" vert="horz" wrap="square" anchor="ctr" anchorCtr="1"/>
        <a:lstStyle/>
        <a:p>
          <a:pPr>
            <a:defRPr sz="1400" b="1" i="1" u="none" strike="noStrike" kern="1200" spc="0" baseline="0">
              <a:solidFill>
                <a:schemeClr val="tx1"/>
              </a:solidFill>
              <a:latin typeface="+mn-lt"/>
              <a:ea typeface="+mn-ea"/>
              <a:cs typeface="+mn-cs"/>
            </a:defRPr>
          </a:pPr>
          <a:endParaRPr lang="es-CO"/>
        </a:p>
      </c:txPr>
    </c:title>
    <c:autoTitleDeleted val="0"/>
    <c:plotArea>
      <c:layout/>
      <c:barChart>
        <c:barDir val="bar"/>
        <c:grouping val="clustered"/>
        <c:varyColors val="0"/>
        <c:ser>
          <c:idx val="0"/>
          <c:order val="0"/>
          <c:spPr>
            <a:solidFill>
              <a:schemeClr val="accent1"/>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chemeClr val="tx1"/>
                    </a:solidFill>
                    <a:latin typeface="+mn-lt"/>
                    <a:ea typeface="+mn-ea"/>
                    <a:cs typeface="+mn-cs"/>
                  </a:defRPr>
                </a:pPr>
                <a:endParaRPr lang="es-CO"/>
              </a:p>
            </c:txPr>
            <c:dLblPos val="in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'[1]Reporte consolidado'!$AI$6:$AZ$6</c:f>
              <c:strCache>
                <c:ptCount val="17"/>
                <c:pt idx="0">
                  <c:v>Pueblos Indigenas</c:v>
                </c:pt>
                <c:pt idx="2">
                  <c:v>Negro (a), Mulato (a), Afrodescendiente</c:v>
                </c:pt>
                <c:pt idx="4">
                  <c:v>Raizales</c:v>
                </c:pt>
                <c:pt idx="6">
                  <c:v>Palenquero/a</c:v>
                </c:pt>
                <c:pt idx="8">
                  <c:v>Comunidades Campesinas</c:v>
                </c:pt>
                <c:pt idx="10">
                  <c:v>Gitano/a (Rrom)</c:v>
                </c:pt>
                <c:pt idx="12">
                  <c:v>Ninguno</c:v>
                </c:pt>
                <c:pt idx="14">
                  <c:v>No informa</c:v>
                </c:pt>
                <c:pt idx="16">
                  <c:v>Prefiero no decirlo</c:v>
                </c:pt>
              </c:strCache>
            </c:strRef>
          </c:cat>
          <c:val>
            <c:numRef>
              <c:f>'[1]Reporte consolidado'!$AI$43:$AZ$43</c:f>
              <c:numCache>
                <c:formatCode>0%</c:formatCode>
                <c:ptCount val="18"/>
                <c:pt idx="0" formatCode="General">
                  <c:v>76</c:v>
                </c:pt>
                <c:pt idx="1">
                  <c:v>3.0146767155890521E-2</c:v>
                </c:pt>
                <c:pt idx="2" formatCode="General">
                  <c:v>210</c:v>
                </c:pt>
                <c:pt idx="3">
                  <c:v>8.3300277667592224E-2</c:v>
                </c:pt>
                <c:pt idx="4" formatCode="General">
                  <c:v>21</c:v>
                </c:pt>
                <c:pt idx="5">
                  <c:v>8.3300277667592224E-3</c:v>
                </c:pt>
                <c:pt idx="6" formatCode="General">
                  <c:v>3</c:v>
                </c:pt>
                <c:pt idx="7">
                  <c:v>1.1900039666798889E-3</c:v>
                </c:pt>
                <c:pt idx="8" formatCode="General">
                  <c:v>54</c:v>
                </c:pt>
                <c:pt idx="9">
                  <c:v>2.1420071400238001E-2</c:v>
                </c:pt>
                <c:pt idx="10" formatCode="General">
                  <c:v>3</c:v>
                </c:pt>
                <c:pt idx="11">
                  <c:v>1.1900039666798889E-3</c:v>
                </c:pt>
                <c:pt idx="12" formatCode="General">
                  <c:v>1836</c:v>
                </c:pt>
                <c:pt idx="13">
                  <c:v>0.72828242760809203</c:v>
                </c:pt>
                <c:pt idx="14" formatCode="General">
                  <c:v>107</c:v>
                </c:pt>
                <c:pt idx="15">
                  <c:v>4.2443474811582706E-2</c:v>
                </c:pt>
                <c:pt idx="16" formatCode="General">
                  <c:v>211</c:v>
                </c:pt>
                <c:pt idx="17">
                  <c:v>8.3696945656485527E-2</c:v>
                </c:pt>
              </c:numCache>
            </c:numRef>
          </c:val>
          <c:extLst>
            <c:ext xmlns:c16="http://schemas.microsoft.com/office/drawing/2014/chart" uri="{C3380CC4-5D6E-409C-BE32-E72D297353CC}">
              <c16:uniqueId val="{00000000-3EB3-4759-AFE2-722DFD760B50}"/>
            </c:ext>
          </c:extLst>
        </c:ser>
        <c:dLbls>
          <c:dLblPos val="inEnd"/>
          <c:showLegendKey val="0"/>
          <c:showVal val="1"/>
          <c:showCatName val="0"/>
          <c:showSerName val="0"/>
          <c:showPercent val="0"/>
          <c:showBubbleSize val="0"/>
        </c:dLbls>
        <c:gapWidth val="182"/>
        <c:axId val="2048760495"/>
        <c:axId val="2048761935"/>
      </c:barChart>
      <c:catAx>
        <c:axId val="2048760495"/>
        <c:scaling>
          <c:orientation val="minMax"/>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1" i="0" u="none" strike="noStrike" kern="1200" baseline="0">
                <a:solidFill>
                  <a:schemeClr val="tx1"/>
                </a:solidFill>
                <a:latin typeface="+mn-lt"/>
                <a:ea typeface="+mn-ea"/>
                <a:cs typeface="+mn-cs"/>
              </a:defRPr>
            </a:pPr>
            <a:endParaRPr lang="es-CO"/>
          </a:p>
        </c:txPr>
        <c:crossAx val="2048761935"/>
        <c:crosses val="autoZero"/>
        <c:auto val="1"/>
        <c:lblAlgn val="ctr"/>
        <c:lblOffset val="100"/>
        <c:noMultiLvlLbl val="0"/>
      </c:catAx>
      <c:valAx>
        <c:axId val="2048761935"/>
        <c:scaling>
          <c:orientation val="minMax"/>
        </c:scaling>
        <c:delete val="0"/>
        <c:axPos val="b"/>
        <c:majorGridlines>
          <c:spPr>
            <a:ln w="9525" cap="flat" cmpd="sng" algn="ctr">
              <a:solidFill>
                <a:schemeClr val="tx1">
                  <a:lumMod val="15000"/>
                  <a:lumOff val="85000"/>
                </a:schemeClr>
              </a:solidFill>
              <a:round/>
            </a:ln>
            <a:effectLst/>
          </c:spPr>
        </c:majorGridlines>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CO"/>
          </a:p>
        </c:txPr>
        <c:crossAx val="2048760495"/>
        <c:crosses val="autoZero"/>
        <c:crossBetween val="between"/>
      </c:valAx>
      <c:spPr>
        <a:noFill/>
        <a:ln>
          <a:noFill/>
        </a:ln>
        <a:effectLst/>
      </c:spPr>
    </c:plotArea>
    <c:plotVisOnly val="1"/>
    <c:dispBlanksAs val="gap"/>
    <c:showDLblsOverMax val="0"/>
  </c:chart>
  <c:spPr>
    <a:solidFill>
      <a:schemeClr val="bg1"/>
    </a:solidFill>
    <a:ln w="25400" cap="flat" cmpd="sng" algn="ctr">
      <a:solidFill>
        <a:schemeClr val="tx1"/>
      </a:solidFill>
      <a:round/>
    </a:ln>
    <a:effectLst/>
  </c:spPr>
  <c:txPr>
    <a:bodyPr/>
    <a:lstStyle/>
    <a:p>
      <a:pPr>
        <a:defRPr/>
      </a:pPr>
      <a:endParaRPr lang="es-CO"/>
    </a:p>
  </c:txPr>
  <c:printSettings>
    <c:headerFooter/>
    <c:pageMargins b="0.75" l="0.7" r="0.7" t="0.75" header="0.3" footer="0.3"/>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1" i="1" u="none" strike="noStrike" kern="1200" spc="0" baseline="0">
                <a:solidFill>
                  <a:schemeClr val="tx1">
                    <a:lumMod val="65000"/>
                    <a:lumOff val="35000"/>
                  </a:schemeClr>
                </a:solidFill>
                <a:latin typeface="+mn-lt"/>
                <a:ea typeface="+mn-ea"/>
                <a:cs typeface="+mn-cs"/>
              </a:defRPr>
            </a:pPr>
            <a:r>
              <a:rPr lang="es-CO" b="1" i="1"/>
              <a:t>Personas con Discapacidad</a:t>
            </a:r>
          </a:p>
        </c:rich>
      </c:tx>
      <c:overlay val="0"/>
      <c:spPr>
        <a:noFill/>
        <a:ln>
          <a:noFill/>
        </a:ln>
        <a:effectLst/>
      </c:spPr>
      <c:txPr>
        <a:bodyPr rot="0" spcFirstLastPara="1" vertOverflow="ellipsis" vert="horz" wrap="square" anchor="ctr" anchorCtr="1"/>
        <a:lstStyle/>
        <a:p>
          <a:pPr>
            <a:defRPr sz="1400" b="1" i="1" u="none" strike="noStrike" kern="1200" spc="0" baseline="0">
              <a:solidFill>
                <a:schemeClr val="tx1">
                  <a:lumMod val="65000"/>
                  <a:lumOff val="35000"/>
                </a:schemeClr>
              </a:solidFill>
              <a:latin typeface="+mn-lt"/>
              <a:ea typeface="+mn-ea"/>
              <a:cs typeface="+mn-cs"/>
            </a:defRPr>
          </a:pPr>
          <a:endParaRPr lang="es-CO"/>
        </a:p>
      </c:txPr>
    </c:title>
    <c:autoTitleDeleted val="0"/>
    <c:plotArea>
      <c:layout/>
      <c:barChart>
        <c:barDir val="bar"/>
        <c:grouping val="clustered"/>
        <c:varyColors val="0"/>
        <c:ser>
          <c:idx val="0"/>
          <c:order val="0"/>
          <c:spPr>
            <a:solidFill>
              <a:schemeClr val="accent1"/>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chemeClr val="tx1"/>
                    </a:solidFill>
                    <a:latin typeface="+mn-lt"/>
                    <a:ea typeface="+mn-ea"/>
                    <a:cs typeface="+mn-cs"/>
                  </a:defRPr>
                </a:pPr>
                <a:endParaRPr lang="es-CO"/>
              </a:p>
            </c:txPr>
            <c:dLblPos val="in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'[1]Reporte consolidado'!$BA$6:$BT$6</c:f>
              <c:strCache>
                <c:ptCount val="19"/>
                <c:pt idx="0">
                  <c:v>Física</c:v>
                </c:pt>
                <c:pt idx="2">
                  <c:v>Visual</c:v>
                </c:pt>
                <c:pt idx="4">
                  <c:v>Auditiva</c:v>
                </c:pt>
                <c:pt idx="6">
                  <c:v>Sordo-Ceguera</c:v>
                </c:pt>
                <c:pt idx="8">
                  <c:v>Múltiple</c:v>
                </c:pt>
                <c:pt idx="10">
                  <c:v>Intelectual</c:v>
                </c:pt>
                <c:pt idx="12">
                  <c:v>Psicosocial</c:v>
                </c:pt>
                <c:pt idx="14">
                  <c:v>Ninguno</c:v>
                </c:pt>
                <c:pt idx="16">
                  <c:v>No informa</c:v>
                </c:pt>
                <c:pt idx="18">
                  <c:v>Prefiero no decirlo</c:v>
                </c:pt>
              </c:strCache>
            </c:strRef>
          </c:cat>
          <c:val>
            <c:numRef>
              <c:f>'[1]Reporte consolidado'!$BA$43:$BT$43</c:f>
              <c:numCache>
                <c:formatCode>0%</c:formatCode>
                <c:ptCount val="20"/>
                <c:pt idx="0" formatCode="General">
                  <c:v>35</c:v>
                </c:pt>
                <c:pt idx="1">
                  <c:v>1.3883379611265371E-2</c:v>
                </c:pt>
                <c:pt idx="2" formatCode="General">
                  <c:v>17</c:v>
                </c:pt>
                <c:pt idx="3">
                  <c:v>6.7433558111860371E-3</c:v>
                </c:pt>
                <c:pt idx="4" formatCode="General">
                  <c:v>26</c:v>
                </c:pt>
                <c:pt idx="5">
                  <c:v>1.0313367711225704E-2</c:v>
                </c:pt>
                <c:pt idx="6" formatCode="General">
                  <c:v>0</c:v>
                </c:pt>
                <c:pt idx="7">
                  <c:v>0</c:v>
                </c:pt>
                <c:pt idx="8" formatCode="General">
                  <c:v>9</c:v>
                </c:pt>
                <c:pt idx="9">
                  <c:v>3.5700119000396666E-3</c:v>
                </c:pt>
                <c:pt idx="10" formatCode="General">
                  <c:v>13</c:v>
                </c:pt>
                <c:pt idx="11">
                  <c:v>5.1566838556128518E-3</c:v>
                </c:pt>
                <c:pt idx="12" formatCode="General">
                  <c:v>3</c:v>
                </c:pt>
                <c:pt idx="13">
                  <c:v>1.1900039666798889E-3</c:v>
                </c:pt>
                <c:pt idx="14" formatCode="General">
                  <c:v>2273</c:v>
                </c:pt>
                <c:pt idx="15">
                  <c:v>0.90162633875446252</c:v>
                </c:pt>
                <c:pt idx="16" formatCode="General">
                  <c:v>109</c:v>
                </c:pt>
                <c:pt idx="17">
                  <c:v>4.32368107893693E-2</c:v>
                </c:pt>
                <c:pt idx="18" formatCode="General">
                  <c:v>36</c:v>
                </c:pt>
                <c:pt idx="19">
                  <c:v>1.4280047600158666E-2</c:v>
                </c:pt>
              </c:numCache>
            </c:numRef>
          </c:val>
          <c:extLst>
            <c:ext xmlns:c16="http://schemas.microsoft.com/office/drawing/2014/chart" uri="{C3380CC4-5D6E-409C-BE32-E72D297353CC}">
              <c16:uniqueId val="{00000000-E06D-4327-A90D-79D0028D5255}"/>
            </c:ext>
          </c:extLst>
        </c:ser>
        <c:dLbls>
          <c:dLblPos val="inEnd"/>
          <c:showLegendKey val="0"/>
          <c:showVal val="1"/>
          <c:showCatName val="0"/>
          <c:showSerName val="0"/>
          <c:showPercent val="0"/>
          <c:showBubbleSize val="0"/>
        </c:dLbls>
        <c:gapWidth val="182"/>
        <c:axId val="1471384127"/>
        <c:axId val="1471359167"/>
      </c:barChart>
      <c:catAx>
        <c:axId val="1471384127"/>
        <c:scaling>
          <c:orientation val="minMax"/>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1" i="0" u="none" strike="noStrike" kern="1200" baseline="0">
                <a:solidFill>
                  <a:schemeClr val="tx1"/>
                </a:solidFill>
                <a:latin typeface="+mn-lt"/>
                <a:ea typeface="+mn-ea"/>
                <a:cs typeface="+mn-cs"/>
              </a:defRPr>
            </a:pPr>
            <a:endParaRPr lang="es-CO"/>
          </a:p>
        </c:txPr>
        <c:crossAx val="1471359167"/>
        <c:crosses val="autoZero"/>
        <c:auto val="1"/>
        <c:lblAlgn val="ctr"/>
        <c:lblOffset val="100"/>
        <c:noMultiLvlLbl val="0"/>
      </c:catAx>
      <c:valAx>
        <c:axId val="1471359167"/>
        <c:scaling>
          <c:orientation val="minMax"/>
        </c:scaling>
        <c:delete val="0"/>
        <c:axPos val="b"/>
        <c:majorGridlines>
          <c:spPr>
            <a:ln w="9525" cap="flat" cmpd="sng" algn="ctr">
              <a:solidFill>
                <a:schemeClr val="tx1">
                  <a:lumMod val="15000"/>
                  <a:lumOff val="85000"/>
                </a:schemeClr>
              </a:solidFill>
              <a:round/>
            </a:ln>
            <a:effectLst/>
          </c:spPr>
        </c:majorGridlines>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CO"/>
          </a:p>
        </c:txPr>
        <c:crossAx val="1471384127"/>
        <c:crosses val="autoZero"/>
        <c:crossBetween val="between"/>
      </c:valAx>
      <c:spPr>
        <a:noFill/>
        <a:ln>
          <a:noFill/>
        </a:ln>
        <a:effectLst/>
      </c:spPr>
    </c:plotArea>
    <c:plotVisOnly val="1"/>
    <c:dispBlanksAs val="gap"/>
    <c:showDLblsOverMax val="0"/>
  </c:chart>
  <c:spPr>
    <a:solidFill>
      <a:schemeClr val="bg1"/>
    </a:solidFill>
    <a:ln w="25400" cap="flat" cmpd="sng" algn="ctr">
      <a:solidFill>
        <a:schemeClr val="tx1"/>
      </a:solidFill>
      <a:round/>
    </a:ln>
    <a:effectLst/>
  </c:spPr>
  <c:txPr>
    <a:bodyPr/>
    <a:lstStyle/>
    <a:p>
      <a:pPr>
        <a:defRPr/>
      </a:pPr>
      <a:endParaRPr lang="es-CO"/>
    </a:p>
  </c:txPr>
  <c:printSettings>
    <c:headerFooter/>
    <c:pageMargins b="0.75" l="0.7" r="0.7" t="0.75" header="0.3" footer="0.3"/>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1" i="1" u="none" strike="noStrike" kern="1200" spc="0" baseline="0">
                <a:solidFill>
                  <a:schemeClr val="tx1"/>
                </a:solidFill>
                <a:latin typeface="+mn-lt"/>
                <a:ea typeface="+mn-ea"/>
                <a:cs typeface="+mn-cs"/>
              </a:defRPr>
            </a:pPr>
            <a:r>
              <a:rPr lang="es-CO" b="1" i="1">
                <a:solidFill>
                  <a:schemeClr val="tx1"/>
                </a:solidFill>
              </a:rPr>
              <a:t>Ciclo</a:t>
            </a:r>
            <a:r>
              <a:rPr lang="es-CO" b="1" i="1" baseline="0">
                <a:solidFill>
                  <a:schemeClr val="tx1"/>
                </a:solidFill>
              </a:rPr>
              <a:t> Vital</a:t>
            </a:r>
            <a:endParaRPr lang="es-CO" b="1" i="1">
              <a:solidFill>
                <a:schemeClr val="tx1"/>
              </a:solidFill>
            </a:endParaRPr>
          </a:p>
        </c:rich>
      </c:tx>
      <c:overlay val="0"/>
      <c:spPr>
        <a:noFill/>
        <a:ln>
          <a:noFill/>
        </a:ln>
        <a:effectLst/>
      </c:spPr>
      <c:txPr>
        <a:bodyPr rot="0" spcFirstLastPara="1" vertOverflow="ellipsis" vert="horz" wrap="square" anchor="ctr" anchorCtr="1"/>
        <a:lstStyle/>
        <a:p>
          <a:pPr>
            <a:defRPr sz="1400" b="1" i="1" u="none" strike="noStrike" kern="1200" spc="0" baseline="0">
              <a:solidFill>
                <a:schemeClr val="tx1"/>
              </a:solidFill>
              <a:latin typeface="+mn-lt"/>
              <a:ea typeface="+mn-ea"/>
              <a:cs typeface="+mn-cs"/>
            </a:defRPr>
          </a:pPr>
          <a:endParaRPr lang="es-CO"/>
        </a:p>
      </c:txPr>
    </c:title>
    <c:autoTitleDeleted val="0"/>
    <c:plotArea>
      <c:layout/>
      <c:barChart>
        <c:barDir val="bar"/>
        <c:grouping val="clustered"/>
        <c:varyColors val="0"/>
        <c:ser>
          <c:idx val="0"/>
          <c:order val="0"/>
          <c:spPr>
            <a:solidFill>
              <a:schemeClr val="accent1"/>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chemeClr val="tx1"/>
                    </a:solidFill>
                    <a:latin typeface="+mn-lt"/>
                    <a:ea typeface="+mn-ea"/>
                    <a:cs typeface="+mn-cs"/>
                  </a:defRPr>
                </a:pPr>
                <a:endParaRPr lang="es-CO"/>
              </a:p>
            </c:txPr>
            <c:dLblPos val="in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'[1]Reporte consolidado'!$BU$6:$CJ$6</c:f>
              <c:strCache>
                <c:ptCount val="15"/>
                <c:pt idx="0">
                  <c:v>Primera infancia (0  a 5 años)</c:v>
                </c:pt>
                <c:pt idx="2">
                  <c:v>Infancia (6 a 11 años)</c:v>
                </c:pt>
                <c:pt idx="4">
                  <c:v>Adolescencia (12 a 17 años)</c:v>
                </c:pt>
                <c:pt idx="6">
                  <c:v>Jóvenes (18 a 28 años)</c:v>
                </c:pt>
                <c:pt idx="8">
                  <c:v>Adultos (29 a 59 años)</c:v>
                </c:pt>
                <c:pt idx="10">
                  <c:v>Adultos mayores (60 años o más)</c:v>
                </c:pt>
                <c:pt idx="12">
                  <c:v>No informa</c:v>
                </c:pt>
                <c:pt idx="14">
                  <c:v>Prefiero no decirlo</c:v>
                </c:pt>
              </c:strCache>
            </c:strRef>
          </c:cat>
          <c:val>
            <c:numRef>
              <c:f>'[1]Reporte consolidado'!$BU$43:$CJ$43</c:f>
              <c:numCache>
                <c:formatCode>0%</c:formatCode>
                <c:ptCount val="16"/>
                <c:pt idx="0" formatCode="General">
                  <c:v>14</c:v>
                </c:pt>
                <c:pt idx="1">
                  <c:v>5.5533518445061479E-3</c:v>
                </c:pt>
                <c:pt idx="2" formatCode="General">
                  <c:v>118</c:v>
                </c:pt>
                <c:pt idx="3">
                  <c:v>4.6806822689408965E-2</c:v>
                </c:pt>
                <c:pt idx="4" formatCode="General">
                  <c:v>301</c:v>
                </c:pt>
                <c:pt idx="5">
                  <c:v>0.11939706465688218</c:v>
                </c:pt>
                <c:pt idx="6" formatCode="General">
                  <c:v>353</c:v>
                </c:pt>
                <c:pt idx="7">
                  <c:v>0.1400238000793336</c:v>
                </c:pt>
                <c:pt idx="8" formatCode="General">
                  <c:v>1453</c:v>
                </c:pt>
                <c:pt idx="9">
                  <c:v>0.57635858786195959</c:v>
                </c:pt>
                <c:pt idx="10" formatCode="General">
                  <c:v>136</c:v>
                </c:pt>
                <c:pt idx="11">
                  <c:v>5.3946846489488297E-2</c:v>
                </c:pt>
                <c:pt idx="12" formatCode="General">
                  <c:v>107</c:v>
                </c:pt>
                <c:pt idx="13">
                  <c:v>4.2443474811582706E-2</c:v>
                </c:pt>
                <c:pt idx="14" formatCode="General">
                  <c:v>15</c:v>
                </c:pt>
                <c:pt idx="15">
                  <c:v>5.9500198333994449E-3</c:v>
                </c:pt>
              </c:numCache>
            </c:numRef>
          </c:val>
          <c:extLst>
            <c:ext xmlns:c16="http://schemas.microsoft.com/office/drawing/2014/chart" uri="{C3380CC4-5D6E-409C-BE32-E72D297353CC}">
              <c16:uniqueId val="{00000000-0A5F-45DF-B08A-55B062D61A74}"/>
            </c:ext>
          </c:extLst>
        </c:ser>
        <c:dLbls>
          <c:dLblPos val="inEnd"/>
          <c:showLegendKey val="0"/>
          <c:showVal val="1"/>
          <c:showCatName val="0"/>
          <c:showSerName val="0"/>
          <c:showPercent val="0"/>
          <c:showBubbleSize val="0"/>
        </c:dLbls>
        <c:gapWidth val="182"/>
        <c:axId val="1513298079"/>
        <c:axId val="1513285119"/>
      </c:barChart>
      <c:catAx>
        <c:axId val="1513298079"/>
        <c:scaling>
          <c:orientation val="minMax"/>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1" i="0" u="none" strike="noStrike" kern="1200" baseline="0">
                <a:solidFill>
                  <a:schemeClr val="tx1"/>
                </a:solidFill>
                <a:latin typeface="+mn-lt"/>
                <a:ea typeface="+mn-ea"/>
                <a:cs typeface="+mn-cs"/>
              </a:defRPr>
            </a:pPr>
            <a:endParaRPr lang="es-CO"/>
          </a:p>
        </c:txPr>
        <c:crossAx val="1513285119"/>
        <c:crosses val="autoZero"/>
        <c:auto val="1"/>
        <c:lblAlgn val="ctr"/>
        <c:lblOffset val="100"/>
        <c:noMultiLvlLbl val="0"/>
      </c:catAx>
      <c:valAx>
        <c:axId val="1513285119"/>
        <c:scaling>
          <c:orientation val="minMax"/>
        </c:scaling>
        <c:delete val="0"/>
        <c:axPos val="b"/>
        <c:majorGridlines>
          <c:spPr>
            <a:ln w="9525" cap="flat" cmpd="sng" algn="ctr">
              <a:solidFill>
                <a:schemeClr val="tx1">
                  <a:lumMod val="15000"/>
                  <a:lumOff val="85000"/>
                </a:schemeClr>
              </a:solidFill>
              <a:round/>
            </a:ln>
            <a:effectLst/>
          </c:spPr>
        </c:majorGridlines>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CO"/>
          </a:p>
        </c:txPr>
        <c:crossAx val="1513298079"/>
        <c:crosses val="autoZero"/>
        <c:crossBetween val="between"/>
      </c:valAx>
      <c:spPr>
        <a:noFill/>
        <a:ln>
          <a:noFill/>
        </a:ln>
        <a:effectLst/>
      </c:spPr>
    </c:plotArea>
    <c:plotVisOnly val="1"/>
    <c:dispBlanksAs val="gap"/>
    <c:showDLblsOverMax val="0"/>
  </c:chart>
  <c:spPr>
    <a:solidFill>
      <a:schemeClr val="bg1"/>
    </a:solidFill>
    <a:ln w="25400" cap="flat" cmpd="sng" algn="ctr">
      <a:solidFill>
        <a:schemeClr val="tx1"/>
      </a:solidFill>
      <a:round/>
    </a:ln>
    <a:effectLst/>
  </c:spPr>
  <c:txPr>
    <a:bodyPr/>
    <a:lstStyle/>
    <a:p>
      <a:pPr>
        <a:defRPr/>
      </a:pPr>
      <a:endParaRPr lang="es-CO"/>
    </a:p>
  </c:txPr>
  <c:printSettings>
    <c:headerFooter/>
    <c:pageMargins b="0.75" l="0.7" r="0.7" t="0.75" header="0.3" footer="0.3"/>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s-CO" b="1" i="1">
                <a:solidFill>
                  <a:schemeClr val="tx1"/>
                </a:solidFill>
              </a:rPr>
              <a:t>Sexo</a:t>
            </a:r>
            <a:r>
              <a:rPr lang="es-CO" b="1" i="1" baseline="0">
                <a:solidFill>
                  <a:schemeClr val="tx1"/>
                </a:solidFill>
              </a:rPr>
              <a:t> de Nacimiento</a:t>
            </a:r>
            <a:endParaRPr lang="es-CO" b="1" i="1">
              <a:solidFill>
                <a:schemeClr val="tx1"/>
              </a:solidFill>
            </a:endParaRPr>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s-CO"/>
        </a:p>
      </c:txPr>
    </c:title>
    <c:autoTitleDeleted val="0"/>
    <c:plotArea>
      <c:layout/>
      <c:barChart>
        <c:barDir val="bar"/>
        <c:grouping val="clustered"/>
        <c:varyColors val="0"/>
        <c:ser>
          <c:idx val="0"/>
          <c:order val="0"/>
          <c:spPr>
            <a:solidFill>
              <a:schemeClr val="accent1"/>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chemeClr val="tx1"/>
                    </a:solidFill>
                    <a:latin typeface="+mn-lt"/>
                    <a:ea typeface="+mn-ea"/>
                    <a:cs typeface="+mn-cs"/>
                  </a:defRPr>
                </a:pPr>
                <a:endParaRPr lang="es-CO"/>
              </a:p>
            </c:txPr>
            <c:dLblPos val="in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'[1]Reporte consolidado'!$CK$6:$CT$6</c:f>
              <c:strCache>
                <c:ptCount val="9"/>
                <c:pt idx="0">
                  <c:v>Mujer</c:v>
                </c:pt>
                <c:pt idx="2">
                  <c:v>Hombre</c:v>
                </c:pt>
                <c:pt idx="4">
                  <c:v>Intersexual</c:v>
                </c:pt>
                <c:pt idx="6">
                  <c:v>No informa</c:v>
                </c:pt>
                <c:pt idx="8">
                  <c:v>Prefiero no decirlo</c:v>
                </c:pt>
              </c:strCache>
            </c:strRef>
          </c:cat>
          <c:val>
            <c:numRef>
              <c:f>'[1]Reporte consolidado'!$CK$43:$CT$43</c:f>
              <c:numCache>
                <c:formatCode>0%</c:formatCode>
                <c:ptCount val="10"/>
                <c:pt idx="0" formatCode="General">
                  <c:v>848</c:v>
                </c:pt>
                <c:pt idx="1">
                  <c:v>0.33637445458151527</c:v>
                </c:pt>
                <c:pt idx="2" formatCode="General">
                  <c:v>1555</c:v>
                </c:pt>
                <c:pt idx="3">
                  <c:v>0.61681872272907579</c:v>
                </c:pt>
                <c:pt idx="4" formatCode="General">
                  <c:v>3</c:v>
                </c:pt>
                <c:pt idx="5">
                  <c:v>1.1900039666798889E-3</c:v>
                </c:pt>
                <c:pt idx="6" formatCode="General">
                  <c:v>107</c:v>
                </c:pt>
                <c:pt idx="7">
                  <c:v>4.2443474811582706E-2</c:v>
                </c:pt>
                <c:pt idx="8" formatCode="General">
                  <c:v>8</c:v>
                </c:pt>
                <c:pt idx="9">
                  <c:v>3.1733439111463705E-3</c:v>
                </c:pt>
              </c:numCache>
            </c:numRef>
          </c:val>
          <c:extLst>
            <c:ext xmlns:c16="http://schemas.microsoft.com/office/drawing/2014/chart" uri="{C3380CC4-5D6E-409C-BE32-E72D297353CC}">
              <c16:uniqueId val="{00000000-70CD-4052-8C1B-8FFE4EA037AB}"/>
            </c:ext>
          </c:extLst>
        </c:ser>
        <c:dLbls>
          <c:dLblPos val="inEnd"/>
          <c:showLegendKey val="0"/>
          <c:showVal val="1"/>
          <c:showCatName val="0"/>
          <c:showSerName val="0"/>
          <c:showPercent val="0"/>
          <c:showBubbleSize val="0"/>
        </c:dLbls>
        <c:gapWidth val="182"/>
        <c:axId val="100014783"/>
        <c:axId val="99998463"/>
      </c:barChart>
      <c:catAx>
        <c:axId val="100014783"/>
        <c:scaling>
          <c:orientation val="minMax"/>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1" i="0" u="none" strike="noStrike" kern="1200" baseline="0">
                <a:solidFill>
                  <a:schemeClr val="tx1"/>
                </a:solidFill>
                <a:latin typeface="+mn-lt"/>
                <a:ea typeface="+mn-ea"/>
                <a:cs typeface="+mn-cs"/>
              </a:defRPr>
            </a:pPr>
            <a:endParaRPr lang="es-CO"/>
          </a:p>
        </c:txPr>
        <c:crossAx val="99998463"/>
        <c:crosses val="autoZero"/>
        <c:auto val="1"/>
        <c:lblAlgn val="ctr"/>
        <c:lblOffset val="100"/>
        <c:noMultiLvlLbl val="0"/>
      </c:catAx>
      <c:valAx>
        <c:axId val="99998463"/>
        <c:scaling>
          <c:orientation val="minMax"/>
        </c:scaling>
        <c:delete val="0"/>
        <c:axPos val="b"/>
        <c:majorGridlines>
          <c:spPr>
            <a:ln w="9525" cap="flat" cmpd="sng" algn="ctr">
              <a:solidFill>
                <a:schemeClr val="tx1">
                  <a:lumMod val="15000"/>
                  <a:lumOff val="85000"/>
                </a:schemeClr>
              </a:solidFill>
              <a:round/>
            </a:ln>
            <a:effectLst/>
          </c:spPr>
        </c:majorGridlines>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CO"/>
          </a:p>
        </c:txPr>
        <c:crossAx val="100014783"/>
        <c:crosses val="autoZero"/>
        <c:crossBetween val="between"/>
      </c:valAx>
      <c:spPr>
        <a:noFill/>
        <a:ln>
          <a:noFill/>
        </a:ln>
        <a:effectLst/>
      </c:spPr>
    </c:plotArea>
    <c:plotVisOnly val="1"/>
    <c:dispBlanksAs val="gap"/>
    <c:showDLblsOverMax val="0"/>
  </c:chart>
  <c:spPr>
    <a:solidFill>
      <a:schemeClr val="bg1"/>
    </a:solidFill>
    <a:ln w="25400" cap="flat" cmpd="sng" algn="ctr">
      <a:solidFill>
        <a:schemeClr val="tx1"/>
      </a:solidFill>
      <a:round/>
    </a:ln>
    <a:effectLst/>
  </c:spPr>
  <c:txPr>
    <a:bodyPr/>
    <a:lstStyle/>
    <a:p>
      <a:pPr>
        <a:defRPr/>
      </a:pPr>
      <a:endParaRPr lang="es-CO"/>
    </a:p>
  </c:txPr>
  <c:printSettings>
    <c:headerFooter/>
    <c:pageMargins b="0.75" l="0.7" r="0.7" t="0.75" header="0.3" footer="0.3"/>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1" i="1" u="none" strike="noStrike" kern="1200" spc="0" baseline="0">
                <a:solidFill>
                  <a:schemeClr val="tx1"/>
                </a:solidFill>
                <a:latin typeface="+mn-lt"/>
                <a:ea typeface="+mn-ea"/>
                <a:cs typeface="+mn-cs"/>
              </a:defRPr>
            </a:pPr>
            <a:r>
              <a:rPr lang="es-CO" b="1" i="1">
                <a:solidFill>
                  <a:schemeClr val="tx1"/>
                </a:solidFill>
              </a:rPr>
              <a:t>Orientación</a:t>
            </a:r>
            <a:r>
              <a:rPr lang="es-CO" b="1" i="1" baseline="0">
                <a:solidFill>
                  <a:schemeClr val="tx1"/>
                </a:solidFill>
              </a:rPr>
              <a:t> Sexual</a:t>
            </a:r>
            <a:endParaRPr lang="es-CO" b="1" i="1">
              <a:solidFill>
                <a:schemeClr val="tx1"/>
              </a:solidFill>
            </a:endParaRPr>
          </a:p>
        </c:rich>
      </c:tx>
      <c:overlay val="0"/>
      <c:spPr>
        <a:noFill/>
        <a:ln>
          <a:noFill/>
        </a:ln>
        <a:effectLst/>
      </c:spPr>
      <c:txPr>
        <a:bodyPr rot="0" spcFirstLastPara="1" vertOverflow="ellipsis" vert="horz" wrap="square" anchor="ctr" anchorCtr="1"/>
        <a:lstStyle/>
        <a:p>
          <a:pPr>
            <a:defRPr sz="1400" b="1" i="1" u="none" strike="noStrike" kern="1200" spc="0" baseline="0">
              <a:solidFill>
                <a:schemeClr val="tx1"/>
              </a:solidFill>
              <a:latin typeface="+mn-lt"/>
              <a:ea typeface="+mn-ea"/>
              <a:cs typeface="+mn-cs"/>
            </a:defRPr>
          </a:pPr>
          <a:endParaRPr lang="es-CO"/>
        </a:p>
      </c:txPr>
    </c:title>
    <c:autoTitleDeleted val="0"/>
    <c:plotArea>
      <c:layout/>
      <c:barChart>
        <c:barDir val="bar"/>
        <c:grouping val="clustered"/>
        <c:varyColors val="0"/>
        <c:ser>
          <c:idx val="0"/>
          <c:order val="0"/>
          <c:spPr>
            <a:solidFill>
              <a:schemeClr val="accent1"/>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chemeClr val="tx1"/>
                    </a:solidFill>
                    <a:latin typeface="+mn-lt"/>
                    <a:ea typeface="+mn-ea"/>
                    <a:cs typeface="+mn-cs"/>
                  </a:defRPr>
                </a:pPr>
                <a:endParaRPr lang="es-CO"/>
              </a:p>
            </c:txPr>
            <c:dLblPos val="in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'[1]Reporte consolidado'!$CU$6:$DF$6</c:f>
              <c:strCache>
                <c:ptCount val="11"/>
                <c:pt idx="0">
                  <c:v>Heterosexual</c:v>
                </c:pt>
                <c:pt idx="2">
                  <c:v>Lesbiana </c:v>
                </c:pt>
                <c:pt idx="4">
                  <c:v>Gay</c:v>
                </c:pt>
                <c:pt idx="6">
                  <c:v>Bisexual</c:v>
                </c:pt>
                <c:pt idx="8">
                  <c:v>No informa</c:v>
                </c:pt>
                <c:pt idx="10">
                  <c:v>Prefiero no decirlo</c:v>
                </c:pt>
              </c:strCache>
            </c:strRef>
          </c:cat>
          <c:val>
            <c:numRef>
              <c:f>'[1]Reporte consolidado'!$CU$43:$DF$43</c:f>
              <c:numCache>
                <c:formatCode>0%</c:formatCode>
                <c:ptCount val="12"/>
                <c:pt idx="0" formatCode="General">
                  <c:v>2203</c:v>
                </c:pt>
                <c:pt idx="1">
                  <c:v>0.87385957953193172</c:v>
                </c:pt>
                <c:pt idx="2" formatCode="General">
                  <c:v>10</c:v>
                </c:pt>
                <c:pt idx="3">
                  <c:v>3.9666798889329627E-3</c:v>
                </c:pt>
                <c:pt idx="4" formatCode="General">
                  <c:v>10</c:v>
                </c:pt>
                <c:pt idx="5">
                  <c:v>3.9666798889329627E-3</c:v>
                </c:pt>
                <c:pt idx="6" formatCode="General">
                  <c:v>27</c:v>
                </c:pt>
                <c:pt idx="7">
                  <c:v>1.0710035700119001E-2</c:v>
                </c:pt>
                <c:pt idx="8" formatCode="General">
                  <c:v>184</c:v>
                </c:pt>
                <c:pt idx="9">
                  <c:v>7.2986909956366516E-2</c:v>
                </c:pt>
                <c:pt idx="10" formatCode="General">
                  <c:v>87</c:v>
                </c:pt>
                <c:pt idx="11">
                  <c:v>3.451011503371678E-2</c:v>
                </c:pt>
              </c:numCache>
            </c:numRef>
          </c:val>
          <c:extLst>
            <c:ext xmlns:c16="http://schemas.microsoft.com/office/drawing/2014/chart" uri="{C3380CC4-5D6E-409C-BE32-E72D297353CC}">
              <c16:uniqueId val="{00000000-6B01-4767-9A73-8CA6522C8AAF}"/>
            </c:ext>
          </c:extLst>
        </c:ser>
        <c:dLbls>
          <c:dLblPos val="inEnd"/>
          <c:showLegendKey val="0"/>
          <c:showVal val="1"/>
          <c:showCatName val="0"/>
          <c:showSerName val="0"/>
          <c:showPercent val="0"/>
          <c:showBubbleSize val="0"/>
        </c:dLbls>
        <c:gapWidth val="182"/>
        <c:axId val="99989823"/>
        <c:axId val="539198127"/>
      </c:barChart>
      <c:catAx>
        <c:axId val="99989823"/>
        <c:scaling>
          <c:orientation val="minMax"/>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1" i="0" u="none" strike="noStrike" kern="1200" baseline="0">
                <a:solidFill>
                  <a:schemeClr val="tx1"/>
                </a:solidFill>
                <a:latin typeface="+mn-lt"/>
                <a:ea typeface="+mn-ea"/>
                <a:cs typeface="+mn-cs"/>
              </a:defRPr>
            </a:pPr>
            <a:endParaRPr lang="es-CO"/>
          </a:p>
        </c:txPr>
        <c:crossAx val="539198127"/>
        <c:crosses val="autoZero"/>
        <c:auto val="1"/>
        <c:lblAlgn val="ctr"/>
        <c:lblOffset val="100"/>
        <c:noMultiLvlLbl val="0"/>
      </c:catAx>
      <c:valAx>
        <c:axId val="539198127"/>
        <c:scaling>
          <c:orientation val="minMax"/>
        </c:scaling>
        <c:delete val="0"/>
        <c:axPos val="b"/>
        <c:majorGridlines>
          <c:spPr>
            <a:ln w="9525" cap="flat" cmpd="sng" algn="ctr">
              <a:solidFill>
                <a:schemeClr val="tx1">
                  <a:lumMod val="15000"/>
                  <a:lumOff val="85000"/>
                </a:schemeClr>
              </a:solidFill>
              <a:round/>
            </a:ln>
            <a:effectLst/>
          </c:spPr>
        </c:majorGridlines>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CO"/>
          </a:p>
        </c:txPr>
        <c:crossAx val="99989823"/>
        <c:crosses val="autoZero"/>
        <c:crossBetween val="between"/>
      </c:valAx>
      <c:spPr>
        <a:noFill/>
        <a:ln>
          <a:noFill/>
        </a:ln>
        <a:effectLst/>
      </c:spPr>
    </c:plotArea>
    <c:plotVisOnly val="1"/>
    <c:dispBlanksAs val="gap"/>
    <c:showDLblsOverMax val="0"/>
  </c:chart>
  <c:spPr>
    <a:solidFill>
      <a:schemeClr val="bg1"/>
    </a:solidFill>
    <a:ln w="25400" cap="flat" cmpd="sng" algn="ctr">
      <a:solidFill>
        <a:schemeClr val="tx1"/>
      </a:solidFill>
      <a:round/>
    </a:ln>
    <a:effectLst/>
  </c:spPr>
  <c:txPr>
    <a:bodyPr/>
    <a:lstStyle/>
    <a:p>
      <a:pPr>
        <a:defRPr/>
      </a:pPr>
      <a:endParaRPr lang="es-CO"/>
    </a:p>
  </c:txPr>
  <c:printSettings>
    <c:headerFooter/>
    <c:pageMargins b="0.75" l="0.7" r="0.7" t="0.75" header="0.3" footer="0.3"/>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1" i="1" u="none" strike="noStrike" kern="1200" spc="0" baseline="0">
                <a:solidFill>
                  <a:schemeClr val="tx1"/>
                </a:solidFill>
                <a:latin typeface="+mn-lt"/>
                <a:ea typeface="+mn-ea"/>
                <a:cs typeface="+mn-cs"/>
              </a:defRPr>
            </a:pPr>
            <a:r>
              <a:rPr lang="es-CO" b="1" i="1">
                <a:solidFill>
                  <a:schemeClr val="tx1"/>
                </a:solidFill>
              </a:rPr>
              <a:t>Identidad</a:t>
            </a:r>
            <a:r>
              <a:rPr lang="es-CO" b="1" i="1" baseline="0">
                <a:solidFill>
                  <a:schemeClr val="tx1"/>
                </a:solidFill>
              </a:rPr>
              <a:t> de Género</a:t>
            </a:r>
            <a:endParaRPr lang="es-CO" b="1" i="1">
              <a:solidFill>
                <a:schemeClr val="tx1"/>
              </a:solidFill>
            </a:endParaRPr>
          </a:p>
        </c:rich>
      </c:tx>
      <c:overlay val="0"/>
      <c:spPr>
        <a:noFill/>
        <a:ln>
          <a:noFill/>
        </a:ln>
        <a:effectLst/>
      </c:spPr>
      <c:txPr>
        <a:bodyPr rot="0" spcFirstLastPara="1" vertOverflow="ellipsis" vert="horz" wrap="square" anchor="ctr" anchorCtr="1"/>
        <a:lstStyle/>
        <a:p>
          <a:pPr>
            <a:defRPr sz="1400" b="1" i="1" u="none" strike="noStrike" kern="1200" spc="0" baseline="0">
              <a:solidFill>
                <a:schemeClr val="tx1"/>
              </a:solidFill>
              <a:latin typeface="+mn-lt"/>
              <a:ea typeface="+mn-ea"/>
              <a:cs typeface="+mn-cs"/>
            </a:defRPr>
          </a:pPr>
          <a:endParaRPr lang="es-CO"/>
        </a:p>
      </c:txPr>
    </c:title>
    <c:autoTitleDeleted val="0"/>
    <c:plotArea>
      <c:layout/>
      <c:barChart>
        <c:barDir val="bar"/>
        <c:grouping val="clustered"/>
        <c:varyColors val="0"/>
        <c:ser>
          <c:idx val="0"/>
          <c:order val="0"/>
          <c:spPr>
            <a:solidFill>
              <a:schemeClr val="accent1"/>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chemeClr val="tx1"/>
                    </a:solidFill>
                    <a:latin typeface="+mn-lt"/>
                    <a:ea typeface="+mn-ea"/>
                    <a:cs typeface="+mn-cs"/>
                  </a:defRPr>
                </a:pPr>
                <a:endParaRPr lang="es-CO"/>
              </a:p>
            </c:txPr>
            <c:dLblPos val="in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'[1]Reporte consolidado'!$DG$6:$DR$6</c:f>
              <c:strCache>
                <c:ptCount val="11"/>
                <c:pt idx="0">
                  <c:v>Femenino</c:v>
                </c:pt>
                <c:pt idx="2">
                  <c:v>Masculino</c:v>
                </c:pt>
                <c:pt idx="4">
                  <c:v>Transgénero</c:v>
                </c:pt>
                <c:pt idx="6">
                  <c:v>No binario</c:v>
                </c:pt>
                <c:pt idx="8">
                  <c:v>No informa</c:v>
                </c:pt>
                <c:pt idx="10">
                  <c:v>Prefiero no decirlo</c:v>
                </c:pt>
              </c:strCache>
            </c:strRef>
          </c:cat>
          <c:val>
            <c:numRef>
              <c:f>'[1]Reporte consolidado'!$DG$43:$DR$43</c:f>
              <c:numCache>
                <c:formatCode>0%</c:formatCode>
                <c:ptCount val="12"/>
                <c:pt idx="0" formatCode="General">
                  <c:v>843</c:v>
                </c:pt>
                <c:pt idx="1">
                  <c:v>0.33439111463704879</c:v>
                </c:pt>
                <c:pt idx="2" formatCode="General">
                  <c:v>1550</c:v>
                </c:pt>
                <c:pt idx="3">
                  <c:v>0.61483538278460925</c:v>
                </c:pt>
                <c:pt idx="4" formatCode="General">
                  <c:v>2</c:v>
                </c:pt>
                <c:pt idx="5">
                  <c:v>7.9333597778659263E-4</c:v>
                </c:pt>
                <c:pt idx="6" formatCode="General">
                  <c:v>1</c:v>
                </c:pt>
                <c:pt idx="7">
                  <c:v>3.9666798889329631E-4</c:v>
                </c:pt>
                <c:pt idx="8" formatCode="General">
                  <c:v>106</c:v>
                </c:pt>
                <c:pt idx="9">
                  <c:v>4.2046806822689409E-2</c:v>
                </c:pt>
                <c:pt idx="10" formatCode="General">
                  <c:v>19</c:v>
                </c:pt>
                <c:pt idx="11">
                  <c:v>7.5366917889726302E-3</c:v>
                </c:pt>
              </c:numCache>
            </c:numRef>
          </c:val>
          <c:extLst>
            <c:ext xmlns:c16="http://schemas.microsoft.com/office/drawing/2014/chart" uri="{C3380CC4-5D6E-409C-BE32-E72D297353CC}">
              <c16:uniqueId val="{00000000-5D49-4A32-9FCB-826050E2799E}"/>
            </c:ext>
          </c:extLst>
        </c:ser>
        <c:dLbls>
          <c:dLblPos val="inEnd"/>
          <c:showLegendKey val="0"/>
          <c:showVal val="1"/>
          <c:showCatName val="0"/>
          <c:showSerName val="0"/>
          <c:showPercent val="0"/>
          <c:showBubbleSize val="0"/>
        </c:dLbls>
        <c:gapWidth val="182"/>
        <c:axId val="196118895"/>
        <c:axId val="196144335"/>
      </c:barChart>
      <c:catAx>
        <c:axId val="196118895"/>
        <c:scaling>
          <c:orientation val="minMax"/>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1" i="0" u="none" strike="noStrike" kern="1200" baseline="0">
                <a:solidFill>
                  <a:schemeClr val="tx1"/>
                </a:solidFill>
                <a:latin typeface="+mn-lt"/>
                <a:ea typeface="+mn-ea"/>
                <a:cs typeface="+mn-cs"/>
              </a:defRPr>
            </a:pPr>
            <a:endParaRPr lang="es-CO"/>
          </a:p>
        </c:txPr>
        <c:crossAx val="196144335"/>
        <c:crosses val="autoZero"/>
        <c:auto val="1"/>
        <c:lblAlgn val="ctr"/>
        <c:lblOffset val="100"/>
        <c:noMultiLvlLbl val="0"/>
      </c:catAx>
      <c:valAx>
        <c:axId val="196144335"/>
        <c:scaling>
          <c:orientation val="minMax"/>
        </c:scaling>
        <c:delete val="0"/>
        <c:axPos val="b"/>
        <c:majorGridlines>
          <c:spPr>
            <a:ln w="9525" cap="flat" cmpd="sng" algn="ctr">
              <a:solidFill>
                <a:schemeClr val="tx1">
                  <a:lumMod val="15000"/>
                  <a:lumOff val="85000"/>
                </a:schemeClr>
              </a:solidFill>
              <a:round/>
            </a:ln>
            <a:effectLst/>
          </c:spPr>
        </c:majorGridlines>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CO"/>
          </a:p>
        </c:txPr>
        <c:crossAx val="196118895"/>
        <c:crosses val="autoZero"/>
        <c:crossBetween val="between"/>
      </c:valAx>
      <c:spPr>
        <a:noFill/>
        <a:ln>
          <a:noFill/>
        </a:ln>
        <a:effectLst/>
      </c:spPr>
    </c:plotArea>
    <c:plotVisOnly val="1"/>
    <c:dispBlanksAs val="gap"/>
    <c:showDLblsOverMax val="0"/>
  </c:chart>
  <c:spPr>
    <a:solidFill>
      <a:schemeClr val="bg1"/>
    </a:solidFill>
    <a:ln w="25400" cap="flat" cmpd="sng" algn="ctr">
      <a:solidFill>
        <a:schemeClr val="tx1"/>
      </a:solidFill>
      <a:round/>
    </a:ln>
    <a:effectLst/>
  </c:spPr>
  <c:txPr>
    <a:bodyPr/>
    <a:lstStyle/>
    <a:p>
      <a:pPr>
        <a:defRPr/>
      </a:pPr>
      <a:endParaRPr lang="es-CO"/>
    </a:p>
  </c:txPr>
  <c:printSettings>
    <c:headerFooter/>
    <c:pageMargins b="0.75" l="0.7" r="0.7" t="0.75" header="0.3" footer="0.3"/>
    <c:pageSetup/>
  </c:printSettings>
</c:chartSpace>
</file>

<file path=xl/charts/chart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1" i="1" u="none" strike="noStrike" kern="1200" spc="0" baseline="0">
                <a:solidFill>
                  <a:schemeClr val="tx1"/>
                </a:solidFill>
                <a:latin typeface="+mn-lt"/>
                <a:ea typeface="+mn-ea"/>
                <a:cs typeface="+mn-cs"/>
              </a:defRPr>
            </a:pPr>
            <a:r>
              <a:rPr lang="es-CO" b="1" i="1">
                <a:solidFill>
                  <a:schemeClr val="tx1"/>
                </a:solidFill>
              </a:rPr>
              <a:t>Víctim</a:t>
            </a:r>
            <a:r>
              <a:rPr lang="es-CO" b="1" i="1" baseline="0">
                <a:solidFill>
                  <a:schemeClr val="tx1"/>
                </a:solidFill>
              </a:rPr>
              <a:t>a del Conflicto Armado</a:t>
            </a:r>
            <a:endParaRPr lang="es-CO" b="1" i="1">
              <a:solidFill>
                <a:schemeClr val="tx1"/>
              </a:solidFill>
            </a:endParaRPr>
          </a:p>
        </c:rich>
      </c:tx>
      <c:overlay val="0"/>
      <c:spPr>
        <a:noFill/>
        <a:ln>
          <a:noFill/>
        </a:ln>
        <a:effectLst/>
      </c:spPr>
      <c:txPr>
        <a:bodyPr rot="0" spcFirstLastPara="1" vertOverflow="ellipsis" vert="horz" wrap="square" anchor="ctr" anchorCtr="1"/>
        <a:lstStyle/>
        <a:p>
          <a:pPr>
            <a:defRPr sz="1400" b="1" i="1" u="none" strike="noStrike" kern="1200" spc="0" baseline="0">
              <a:solidFill>
                <a:schemeClr val="tx1"/>
              </a:solidFill>
              <a:latin typeface="+mn-lt"/>
              <a:ea typeface="+mn-ea"/>
              <a:cs typeface="+mn-cs"/>
            </a:defRPr>
          </a:pPr>
          <a:endParaRPr lang="es-CO"/>
        </a:p>
      </c:txPr>
    </c:title>
    <c:autoTitleDeleted val="0"/>
    <c:plotArea>
      <c:layout>
        <c:manualLayout>
          <c:layoutTarget val="inner"/>
          <c:xMode val="edge"/>
          <c:yMode val="edge"/>
          <c:x val="7.1164260717410319E-2"/>
          <c:y val="0.17171296296296298"/>
          <c:w val="0.87650240594925632"/>
          <c:h val="0.72088764946048411"/>
        </c:manualLayout>
      </c:layout>
      <c:barChart>
        <c:barDir val="bar"/>
        <c:grouping val="clustered"/>
        <c:varyColors val="0"/>
        <c:ser>
          <c:idx val="0"/>
          <c:order val="0"/>
          <c:spPr>
            <a:solidFill>
              <a:schemeClr val="accent1"/>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chemeClr val="tx1"/>
                    </a:solidFill>
                    <a:latin typeface="+mn-lt"/>
                    <a:ea typeface="+mn-ea"/>
                    <a:cs typeface="+mn-cs"/>
                  </a:defRPr>
                </a:pPr>
                <a:endParaRPr lang="es-CO"/>
              </a:p>
            </c:txPr>
            <c:dLblPos val="in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'[1]Reporte consolidado'!$DS$6:$DX$6</c:f>
              <c:strCache>
                <c:ptCount val="5"/>
                <c:pt idx="0">
                  <c:v>SI</c:v>
                </c:pt>
                <c:pt idx="2">
                  <c:v>NO</c:v>
                </c:pt>
                <c:pt idx="4">
                  <c:v>Prefiero no decirlo</c:v>
                </c:pt>
              </c:strCache>
            </c:strRef>
          </c:cat>
          <c:val>
            <c:numRef>
              <c:f>'[1]Reporte consolidado'!$DS$43:$DX$43</c:f>
              <c:numCache>
                <c:formatCode>0%</c:formatCode>
                <c:ptCount val="6"/>
                <c:pt idx="0" formatCode="General">
                  <c:v>284</c:v>
                </c:pt>
                <c:pt idx="1">
                  <c:v>0.11265370884569616</c:v>
                </c:pt>
                <c:pt idx="2" formatCode="General">
                  <c:v>2232</c:v>
                </c:pt>
                <c:pt idx="3">
                  <c:v>0.88536295120983732</c:v>
                </c:pt>
                <c:pt idx="4" formatCode="General">
                  <c:v>5</c:v>
                </c:pt>
                <c:pt idx="5">
                  <c:v>1.9833399444664813E-3</c:v>
                </c:pt>
              </c:numCache>
            </c:numRef>
          </c:val>
          <c:extLst>
            <c:ext xmlns:c16="http://schemas.microsoft.com/office/drawing/2014/chart" uri="{C3380CC4-5D6E-409C-BE32-E72D297353CC}">
              <c16:uniqueId val="{00000000-181F-41EA-A623-E6FD93B7E328}"/>
            </c:ext>
          </c:extLst>
        </c:ser>
        <c:dLbls>
          <c:dLblPos val="inEnd"/>
          <c:showLegendKey val="0"/>
          <c:showVal val="1"/>
          <c:showCatName val="0"/>
          <c:showSerName val="0"/>
          <c:showPercent val="0"/>
          <c:showBubbleSize val="0"/>
        </c:dLbls>
        <c:gapWidth val="182"/>
        <c:axId val="196132815"/>
        <c:axId val="196123695"/>
      </c:barChart>
      <c:catAx>
        <c:axId val="196132815"/>
        <c:scaling>
          <c:orientation val="minMax"/>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1" i="0" u="none" strike="noStrike" kern="1200" baseline="0">
                <a:solidFill>
                  <a:schemeClr val="tx1"/>
                </a:solidFill>
                <a:latin typeface="+mn-lt"/>
                <a:ea typeface="+mn-ea"/>
                <a:cs typeface="+mn-cs"/>
              </a:defRPr>
            </a:pPr>
            <a:endParaRPr lang="es-CO"/>
          </a:p>
        </c:txPr>
        <c:crossAx val="196123695"/>
        <c:crosses val="autoZero"/>
        <c:auto val="1"/>
        <c:lblAlgn val="ctr"/>
        <c:lblOffset val="100"/>
        <c:noMultiLvlLbl val="0"/>
      </c:catAx>
      <c:valAx>
        <c:axId val="196123695"/>
        <c:scaling>
          <c:orientation val="minMax"/>
        </c:scaling>
        <c:delete val="0"/>
        <c:axPos val="b"/>
        <c:majorGridlines>
          <c:spPr>
            <a:ln w="9525" cap="flat" cmpd="sng" algn="ctr">
              <a:solidFill>
                <a:schemeClr val="tx1">
                  <a:lumMod val="15000"/>
                  <a:lumOff val="85000"/>
                </a:schemeClr>
              </a:solidFill>
              <a:round/>
            </a:ln>
            <a:effectLst/>
          </c:spPr>
        </c:majorGridlines>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CO"/>
          </a:p>
        </c:txPr>
        <c:crossAx val="196132815"/>
        <c:crosses val="autoZero"/>
        <c:crossBetween val="between"/>
      </c:valAx>
      <c:spPr>
        <a:noFill/>
        <a:ln>
          <a:noFill/>
        </a:ln>
        <a:effectLst/>
      </c:spPr>
    </c:plotArea>
    <c:plotVisOnly val="1"/>
    <c:dispBlanksAs val="gap"/>
    <c:showDLblsOverMax val="0"/>
  </c:chart>
  <c:spPr>
    <a:solidFill>
      <a:schemeClr val="bg1"/>
    </a:solidFill>
    <a:ln w="25400" cap="flat" cmpd="sng" algn="ctr">
      <a:solidFill>
        <a:schemeClr val="tx1"/>
      </a:solidFill>
      <a:round/>
    </a:ln>
    <a:effectLst/>
  </c:spPr>
  <c:txPr>
    <a:bodyPr/>
    <a:lstStyle/>
    <a:p>
      <a:pPr>
        <a:defRPr/>
      </a:pPr>
      <a:endParaRPr lang="es-CO"/>
    </a:p>
  </c:txPr>
  <c:printSettings>
    <c:headerFooter/>
    <c:pageMargins b="0.75" l="0.7" r="0.7" t="0.75" header="0.3" footer="0.3"/>
    <c:pageSetup/>
  </c:printSettings>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0.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5.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6.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7.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8.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9.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258">
  <cs:axisTitle>
    <cs:lnRef idx="0"/>
    <cs:fillRef idx="0"/>
    <cs:effectRef idx="0"/>
    <cs:fontRef idx="minor">
      <a:schemeClr val="tx1">
        <a:lumMod val="65000"/>
        <a:lumOff val="35000"/>
      </a:schemeClr>
    </cs:fontRef>
    <cs:defRPr sz="900" kern="1200"/>
  </cs:axisTitle>
  <cs:categoryAxis>
    <cs:lnRef idx="0"/>
    <cs:fillRef idx="0"/>
    <cs:effectRef idx="0"/>
    <cs:fontRef idx="minor">
      <a:schemeClr val="tx1">
        <a:lumMod val="65000"/>
        <a:lumOff val="35000"/>
      </a:schemeClr>
    </cs:fontRef>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lt1"/>
    </cs:fontRef>
    <cs:defRPr sz="900" b="1"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tx1"/>
    </cs:fontRef>
    <cs:spPr>
      <a:solidFill>
        <a:schemeClr val="phClr"/>
      </a:solidFill>
      <a:scene3d>
        <a:camera prst="orthographicFront"/>
        <a:lightRig rig="brightRoom" dir="t"/>
      </a:scene3d>
      <a:sp3d prstMaterial="flat">
        <a:bevelT w="50800" h="101600" prst="angle"/>
        <a:contourClr>
          <a:srgbClr val="000000"/>
        </a:contourClr>
      </a:sp3d>
    </cs:spPr>
  </cs:dataPoint>
  <cs:dataPoint3D>
    <cs:lnRef idx="0"/>
    <cs:fillRef idx="0">
      <cs:styleClr val="auto"/>
    </cs:fillRef>
    <cs:effectRef idx="0"/>
    <cs:fontRef idx="minor">
      <a:schemeClr val="tx1"/>
    </cs:fontRef>
    <cs:spPr>
      <a:solidFill>
        <a:schemeClr val="phClr"/>
      </a:solidFill>
      <a:ln w="19050">
        <a:solidFill>
          <a:schemeClr val="lt1"/>
        </a:solidFill>
      </a:ln>
    </cs:spPr>
  </cs:dataPoint3D>
  <cs:dataPointLine>
    <cs:lnRef idx="0">
      <cs:styleClr val="auto"/>
    </cs:lnRef>
    <cs:fillRef idx="0"/>
    <cs:effectRef idx="0"/>
    <cs:fontRef idx="minor">
      <a:schemeClr val="tx1"/>
    </cs:fontRef>
    <cs:spPr>
      <a:ln w="28575" cap="rnd">
        <a:solidFill>
          <a:schemeClr val="phClr"/>
        </a:solidFill>
        <a:round/>
      </a:ln>
    </cs:spPr>
  </cs:dataPointLine>
  <cs:dataPointMarker>
    <cs:lnRef idx="0"/>
    <cs:fillRef idx="0">
      <cs:styleClr val="auto"/>
    </cs:fillRef>
    <cs:effectRef idx="0"/>
    <cs:fontRef idx="minor">
      <a:schemeClr val="tx1"/>
    </cs:fontRef>
    <cs:spPr>
      <a:solidFill>
        <a:schemeClr val="phClr"/>
      </a:solidFill>
      <a:ln w="9525">
        <a:solidFill>
          <a:schemeClr val="lt1"/>
        </a:solidFill>
      </a:ln>
    </cs:spPr>
  </cs:dataPointMarker>
  <cs:dataPointMarkerLayout symbol="circle" size="6"/>
  <cs:dataPointWireframe>
    <cs:lnRef idx="0">
      <cs:styleClr val="auto"/>
    </cs:lnRef>
    <cs:fillRef idx="0"/>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1" i="0" kern="1200" cap="all" spc="50" baseline="0"/>
  </cs:title>
  <cs:trendline>
    <cs:lnRef idx="0">
      <cs:styleClr val="auto"/>
    </cs:lnRef>
    <cs:fillRef idx="0"/>
    <cs:effectRef idx="0"/>
    <cs:fontRef idx="minor">
      <a:schemeClr val="tx1"/>
    </cs:fontRef>
    <cs:spPr>
      <a:ln w="19050" cap="rnd">
        <a:solidFill>
          <a:schemeClr val="phClr"/>
        </a:solidFill>
        <a:prstDash val="sysDash"/>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0.xml><?xml version="1.0" encoding="utf-8"?>
<cs:chartStyle xmlns:cs="http://schemas.microsoft.com/office/drawing/2012/chartStyle" xmlns:a="http://schemas.openxmlformats.org/drawingml/2006/main" id="258">
  <cs:axisTitle>
    <cs:lnRef idx="0"/>
    <cs:fillRef idx="0"/>
    <cs:effectRef idx="0"/>
    <cs:fontRef idx="minor">
      <a:schemeClr val="tx1">
        <a:lumMod val="65000"/>
        <a:lumOff val="35000"/>
      </a:schemeClr>
    </cs:fontRef>
    <cs:defRPr sz="900" kern="1200"/>
  </cs:axisTitle>
  <cs:categoryAxis>
    <cs:lnRef idx="0"/>
    <cs:fillRef idx="0"/>
    <cs:effectRef idx="0"/>
    <cs:fontRef idx="minor">
      <a:schemeClr val="tx1">
        <a:lumMod val="65000"/>
        <a:lumOff val="35000"/>
      </a:schemeClr>
    </cs:fontRef>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lt1"/>
    </cs:fontRef>
    <cs:defRPr sz="900" b="1"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tx1"/>
    </cs:fontRef>
    <cs:spPr>
      <a:solidFill>
        <a:schemeClr val="phClr"/>
      </a:solidFill>
      <a:scene3d>
        <a:camera prst="orthographicFront"/>
        <a:lightRig rig="brightRoom" dir="t"/>
      </a:scene3d>
      <a:sp3d prstMaterial="flat">
        <a:bevelT w="50800" h="101600" prst="angle"/>
        <a:contourClr>
          <a:srgbClr val="000000"/>
        </a:contourClr>
      </a:sp3d>
    </cs:spPr>
  </cs:dataPoint>
  <cs:dataPoint3D>
    <cs:lnRef idx="0"/>
    <cs:fillRef idx="0">
      <cs:styleClr val="auto"/>
    </cs:fillRef>
    <cs:effectRef idx="0"/>
    <cs:fontRef idx="minor">
      <a:schemeClr val="tx1"/>
    </cs:fontRef>
    <cs:spPr>
      <a:solidFill>
        <a:schemeClr val="phClr"/>
      </a:solidFill>
      <a:ln w="19050">
        <a:solidFill>
          <a:schemeClr val="lt1"/>
        </a:solidFill>
      </a:ln>
    </cs:spPr>
  </cs:dataPoint3D>
  <cs:dataPointLine>
    <cs:lnRef idx="0">
      <cs:styleClr val="auto"/>
    </cs:lnRef>
    <cs:fillRef idx="0"/>
    <cs:effectRef idx="0"/>
    <cs:fontRef idx="minor">
      <a:schemeClr val="tx1"/>
    </cs:fontRef>
    <cs:spPr>
      <a:ln w="28575" cap="rnd">
        <a:solidFill>
          <a:schemeClr val="phClr"/>
        </a:solidFill>
        <a:round/>
      </a:ln>
    </cs:spPr>
  </cs:dataPointLine>
  <cs:dataPointMarker>
    <cs:lnRef idx="0"/>
    <cs:fillRef idx="0">
      <cs:styleClr val="auto"/>
    </cs:fillRef>
    <cs:effectRef idx="0"/>
    <cs:fontRef idx="minor">
      <a:schemeClr val="tx1"/>
    </cs:fontRef>
    <cs:spPr>
      <a:solidFill>
        <a:schemeClr val="phClr"/>
      </a:solidFill>
      <a:ln w="9525">
        <a:solidFill>
          <a:schemeClr val="lt1"/>
        </a:solidFill>
      </a:ln>
    </cs:spPr>
  </cs:dataPointMarker>
  <cs:dataPointMarkerLayout symbol="circle" size="6"/>
  <cs:dataPointWireframe>
    <cs:lnRef idx="0">
      <cs:styleClr val="auto"/>
    </cs:lnRef>
    <cs:fillRef idx="0"/>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1" i="0" kern="1200" cap="all" spc="50" baseline="0"/>
  </cs:title>
  <cs:trendline>
    <cs:lnRef idx="0">
      <cs:styleClr val="auto"/>
    </cs:lnRef>
    <cs:fillRef idx="0"/>
    <cs:effectRef idx="0"/>
    <cs:fontRef idx="minor">
      <a:schemeClr val="tx1"/>
    </cs:fontRef>
    <cs:spPr>
      <a:ln w="19050" cap="rnd">
        <a:solidFill>
          <a:schemeClr val="phClr"/>
        </a:solidFill>
        <a:prstDash val="sysDash"/>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1.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3.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4.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5.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6.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7.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8.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9.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drawings/_rels/drawing1.xml.rels><?xml version="1.0" encoding="UTF-8" standalone="yes"?>
<Relationships xmlns="http://schemas.openxmlformats.org/package/2006/relationships"><Relationship Id="rId13" Type="http://schemas.openxmlformats.org/officeDocument/2006/relationships/image" Target="../media/image12.svg"/><Relationship Id="rId18" Type="http://schemas.openxmlformats.org/officeDocument/2006/relationships/image" Target="../media/image17.png"/><Relationship Id="rId26" Type="http://schemas.openxmlformats.org/officeDocument/2006/relationships/image" Target="../media/image25.png"/><Relationship Id="rId3" Type="http://schemas.openxmlformats.org/officeDocument/2006/relationships/hyperlink" Target="#'Informe seguimiento 15-08-2024'!A1"/><Relationship Id="rId21" Type="http://schemas.openxmlformats.org/officeDocument/2006/relationships/image" Target="../media/image20.svg"/><Relationship Id="rId34" Type="http://schemas.openxmlformats.org/officeDocument/2006/relationships/image" Target="../media/image33.png"/><Relationship Id="rId7" Type="http://schemas.openxmlformats.org/officeDocument/2006/relationships/image" Target="../media/image6.svg"/><Relationship Id="rId12" Type="http://schemas.openxmlformats.org/officeDocument/2006/relationships/image" Target="../media/image11.png"/><Relationship Id="rId17" Type="http://schemas.openxmlformats.org/officeDocument/2006/relationships/image" Target="../media/image16.svg"/><Relationship Id="rId25" Type="http://schemas.openxmlformats.org/officeDocument/2006/relationships/image" Target="../media/image24.svg"/><Relationship Id="rId33" Type="http://schemas.openxmlformats.org/officeDocument/2006/relationships/image" Target="../media/image32.svg"/><Relationship Id="rId2" Type="http://schemas.openxmlformats.org/officeDocument/2006/relationships/image" Target="../media/image2.png"/><Relationship Id="rId16" Type="http://schemas.openxmlformats.org/officeDocument/2006/relationships/image" Target="../media/image15.png"/><Relationship Id="rId20" Type="http://schemas.openxmlformats.org/officeDocument/2006/relationships/image" Target="../media/image19.png"/><Relationship Id="rId29" Type="http://schemas.openxmlformats.org/officeDocument/2006/relationships/image" Target="../media/image28.svg"/><Relationship Id="rId1" Type="http://schemas.openxmlformats.org/officeDocument/2006/relationships/image" Target="../media/image1.png"/><Relationship Id="rId6" Type="http://schemas.openxmlformats.org/officeDocument/2006/relationships/image" Target="../media/image5.png"/><Relationship Id="rId11" Type="http://schemas.openxmlformats.org/officeDocument/2006/relationships/image" Target="../media/image10.svg"/><Relationship Id="rId24" Type="http://schemas.openxmlformats.org/officeDocument/2006/relationships/image" Target="../media/image23.png"/><Relationship Id="rId32" Type="http://schemas.openxmlformats.org/officeDocument/2006/relationships/image" Target="../media/image31.png"/><Relationship Id="rId5" Type="http://schemas.openxmlformats.org/officeDocument/2006/relationships/image" Target="../media/image4.svg"/><Relationship Id="rId15" Type="http://schemas.openxmlformats.org/officeDocument/2006/relationships/image" Target="../media/image14.svg"/><Relationship Id="rId23" Type="http://schemas.openxmlformats.org/officeDocument/2006/relationships/image" Target="../media/image22.svg"/><Relationship Id="rId28" Type="http://schemas.openxmlformats.org/officeDocument/2006/relationships/image" Target="../media/image27.png"/><Relationship Id="rId10" Type="http://schemas.openxmlformats.org/officeDocument/2006/relationships/image" Target="../media/image9.png"/><Relationship Id="rId19" Type="http://schemas.openxmlformats.org/officeDocument/2006/relationships/image" Target="../media/image18.svg"/><Relationship Id="rId31" Type="http://schemas.openxmlformats.org/officeDocument/2006/relationships/image" Target="../media/image30.svg"/><Relationship Id="rId4" Type="http://schemas.openxmlformats.org/officeDocument/2006/relationships/image" Target="../media/image3.png"/><Relationship Id="rId9" Type="http://schemas.openxmlformats.org/officeDocument/2006/relationships/image" Target="../media/image8.svg"/><Relationship Id="rId14" Type="http://schemas.openxmlformats.org/officeDocument/2006/relationships/image" Target="../media/image13.png"/><Relationship Id="rId22" Type="http://schemas.openxmlformats.org/officeDocument/2006/relationships/image" Target="../media/image21.png"/><Relationship Id="rId27" Type="http://schemas.openxmlformats.org/officeDocument/2006/relationships/image" Target="../media/image26.svg"/><Relationship Id="rId30" Type="http://schemas.openxmlformats.org/officeDocument/2006/relationships/image" Target="../media/image29.png"/><Relationship Id="rId35" Type="http://schemas.openxmlformats.org/officeDocument/2006/relationships/image" Target="../media/image34.svg"/><Relationship Id="rId8" Type="http://schemas.openxmlformats.org/officeDocument/2006/relationships/image" Target="../media/image7.png"/></Relationships>
</file>

<file path=xl/drawings/_rels/drawing2.xml.rels><?xml version="1.0" encoding="UTF-8" standalone="yes"?>
<Relationships xmlns="http://schemas.openxmlformats.org/package/2006/relationships"><Relationship Id="rId8" Type="http://schemas.openxmlformats.org/officeDocument/2006/relationships/hyperlink" Target="#Portada!A1"/><Relationship Id="rId13" Type="http://schemas.openxmlformats.org/officeDocument/2006/relationships/image" Target="../media/image46.png"/><Relationship Id="rId3" Type="http://schemas.openxmlformats.org/officeDocument/2006/relationships/image" Target="../media/image37.png"/><Relationship Id="rId7" Type="http://schemas.openxmlformats.org/officeDocument/2006/relationships/image" Target="../media/image41.svg"/><Relationship Id="rId12" Type="http://schemas.openxmlformats.org/officeDocument/2006/relationships/image" Target="../media/image45.svg"/><Relationship Id="rId2" Type="http://schemas.openxmlformats.org/officeDocument/2006/relationships/image" Target="../media/image36.png"/><Relationship Id="rId16" Type="http://schemas.openxmlformats.org/officeDocument/2006/relationships/chart" Target="../charts/chart2.xml"/><Relationship Id="rId1" Type="http://schemas.openxmlformats.org/officeDocument/2006/relationships/image" Target="../media/image35.png"/><Relationship Id="rId6" Type="http://schemas.openxmlformats.org/officeDocument/2006/relationships/image" Target="../media/image40.png"/><Relationship Id="rId11" Type="http://schemas.openxmlformats.org/officeDocument/2006/relationships/image" Target="../media/image44.png"/><Relationship Id="rId5" Type="http://schemas.openxmlformats.org/officeDocument/2006/relationships/image" Target="../media/image39.png"/><Relationship Id="rId15" Type="http://schemas.openxmlformats.org/officeDocument/2006/relationships/chart" Target="../charts/chart1.xml"/><Relationship Id="rId10" Type="http://schemas.openxmlformats.org/officeDocument/2006/relationships/image" Target="../media/image43.svg"/><Relationship Id="rId4" Type="http://schemas.openxmlformats.org/officeDocument/2006/relationships/image" Target="../media/image38.png"/><Relationship Id="rId9" Type="http://schemas.openxmlformats.org/officeDocument/2006/relationships/image" Target="../media/image42.png"/><Relationship Id="rId14" Type="http://schemas.openxmlformats.org/officeDocument/2006/relationships/image" Target="../media/image47.svg"/></Relationships>
</file>

<file path=xl/drawings/_rels/drawing3.xml.rels><?xml version="1.0" encoding="UTF-8" standalone="yes"?>
<Relationships xmlns="http://schemas.openxmlformats.org/package/2006/relationships"><Relationship Id="rId8" Type="http://schemas.openxmlformats.org/officeDocument/2006/relationships/image" Target="../media/image48.png"/><Relationship Id="rId3" Type="http://schemas.openxmlformats.org/officeDocument/2006/relationships/chart" Target="../charts/chart5.xml"/><Relationship Id="rId7" Type="http://schemas.openxmlformats.org/officeDocument/2006/relationships/chart" Target="../charts/chart9.xml"/><Relationship Id="rId2" Type="http://schemas.openxmlformats.org/officeDocument/2006/relationships/chart" Target="../charts/chart4.xml"/><Relationship Id="rId1" Type="http://schemas.openxmlformats.org/officeDocument/2006/relationships/chart" Target="../charts/chart3.xml"/><Relationship Id="rId6" Type="http://schemas.openxmlformats.org/officeDocument/2006/relationships/chart" Target="../charts/chart8.xml"/><Relationship Id="rId11" Type="http://schemas.openxmlformats.org/officeDocument/2006/relationships/chart" Target="../charts/chart11.xml"/><Relationship Id="rId5" Type="http://schemas.openxmlformats.org/officeDocument/2006/relationships/chart" Target="../charts/chart7.xml"/><Relationship Id="rId10" Type="http://schemas.openxmlformats.org/officeDocument/2006/relationships/chart" Target="../charts/chart10.xml"/><Relationship Id="rId4" Type="http://schemas.openxmlformats.org/officeDocument/2006/relationships/chart" Target="../charts/chart6.xml"/><Relationship Id="rId9" Type="http://schemas.openxmlformats.org/officeDocument/2006/relationships/hyperlink" Target="#'Informe seguimiento 15-08-2024'!A1"/></Relationships>
</file>

<file path=xl/drawings/drawing1.xml><?xml version="1.0" encoding="utf-8"?>
<xdr:wsDr xmlns:xdr="http://schemas.openxmlformats.org/drawingml/2006/spreadsheetDrawing" xmlns:a="http://schemas.openxmlformats.org/drawingml/2006/main">
  <xdr:twoCellAnchor editAs="oneCell">
    <xdr:from>
      <xdr:col>0</xdr:col>
      <xdr:colOff>469020</xdr:colOff>
      <xdr:row>16</xdr:row>
      <xdr:rowOff>0</xdr:rowOff>
    </xdr:from>
    <xdr:to>
      <xdr:col>4</xdr:col>
      <xdr:colOff>150461</xdr:colOff>
      <xdr:row>27</xdr:row>
      <xdr:rowOff>104775</xdr:rowOff>
    </xdr:to>
    <xdr:pic>
      <xdr:nvPicPr>
        <xdr:cNvPr id="2" name="Imagen 1">
          <a:extLst>
            <a:ext uri="{FF2B5EF4-FFF2-40B4-BE49-F238E27FC236}">
              <a16:creationId xmlns:a16="http://schemas.microsoft.com/office/drawing/2014/main" id="{83C54937-3862-4B81-ABB8-69C666CED7D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469020" y="3048000"/>
          <a:ext cx="2729441" cy="2200275"/>
        </a:xfrm>
        <a:prstGeom prst="rect">
          <a:avLst/>
        </a:prstGeom>
      </xdr:spPr>
    </xdr:pic>
    <xdr:clientData/>
  </xdr:twoCellAnchor>
  <xdr:oneCellAnchor>
    <xdr:from>
      <xdr:col>1</xdr:col>
      <xdr:colOff>581025</xdr:colOff>
      <xdr:row>0</xdr:row>
      <xdr:rowOff>114300</xdr:rowOff>
    </xdr:from>
    <xdr:ext cx="16173450" cy="1782924"/>
    <xdr:sp macro="" textlink="">
      <xdr:nvSpPr>
        <xdr:cNvPr id="3" name="Rectángulo 2">
          <a:extLst>
            <a:ext uri="{FF2B5EF4-FFF2-40B4-BE49-F238E27FC236}">
              <a16:creationId xmlns:a16="http://schemas.microsoft.com/office/drawing/2014/main" id="{D42A002C-20EA-4AF1-B554-C5A58D8D8BEB}"/>
            </a:ext>
          </a:extLst>
        </xdr:cNvPr>
        <xdr:cNvSpPr/>
      </xdr:nvSpPr>
      <xdr:spPr>
        <a:xfrm>
          <a:off x="1343025" y="114300"/>
          <a:ext cx="16173450" cy="1782924"/>
        </a:xfrm>
        <a:prstGeom prst="rect">
          <a:avLst/>
        </a:prstGeom>
        <a:noFill/>
      </xdr:spPr>
      <xdr:txBody>
        <a:bodyPr wrap="square" lIns="91440" tIns="45720" rIns="91440" bIns="45720">
          <a:spAutoFit/>
        </a:bodyPr>
        <a:lstStyle/>
        <a:p>
          <a:pPr algn="ctr"/>
          <a:r>
            <a:rPr lang="es-ES" sz="5400" b="1" cap="none" spc="0" baseline="0">
              <a:ln w="12700">
                <a:solidFill>
                  <a:srgbClr val="CE7EFA"/>
                </a:solidFill>
                <a:prstDash val="solid"/>
              </a:ln>
              <a:solidFill>
                <a:srgbClr val="33CCFF"/>
              </a:solidFill>
              <a:effectLst>
                <a:outerShdw dist="38100" dir="2640000" algn="bl" rotWithShape="0">
                  <a:schemeClr val="accent1"/>
                </a:outerShdw>
              </a:effectLst>
            </a:rPr>
            <a:t>INFORME DE SEGUIMIENTO DE EJERCICIOS DE PARTICIPACIÓN CIUDADANA Y RENDICIÓN DE CUENTAS</a:t>
          </a:r>
          <a:endParaRPr lang="es-ES" sz="5400" b="1" cap="none" spc="0">
            <a:ln w="12700">
              <a:solidFill>
                <a:srgbClr val="CE7EFA"/>
              </a:solidFill>
              <a:prstDash val="solid"/>
            </a:ln>
            <a:solidFill>
              <a:srgbClr val="33CCFF"/>
            </a:solidFill>
            <a:effectLst>
              <a:outerShdw dist="38100" dir="2640000" algn="bl" rotWithShape="0">
                <a:schemeClr val="accent1"/>
              </a:outerShdw>
            </a:effectLst>
          </a:endParaRPr>
        </a:p>
      </xdr:txBody>
    </xdr:sp>
    <xdr:clientData/>
  </xdr:oneCellAnchor>
  <xdr:twoCellAnchor editAs="oneCell">
    <xdr:from>
      <xdr:col>20</xdr:col>
      <xdr:colOff>9525</xdr:colOff>
      <xdr:row>14</xdr:row>
      <xdr:rowOff>19050</xdr:rowOff>
    </xdr:from>
    <xdr:to>
      <xdr:col>23</xdr:col>
      <xdr:colOff>400050</xdr:colOff>
      <xdr:row>28</xdr:row>
      <xdr:rowOff>28575</xdr:rowOff>
    </xdr:to>
    <xdr:pic>
      <xdr:nvPicPr>
        <xdr:cNvPr id="4" name="Imagen 3">
          <a:extLst>
            <a:ext uri="{FF2B5EF4-FFF2-40B4-BE49-F238E27FC236}">
              <a16:creationId xmlns:a16="http://schemas.microsoft.com/office/drawing/2014/main" id="{8BE292A9-8448-44A1-85B5-C9DF47931A61}"/>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15249525" y="2686050"/>
          <a:ext cx="2676525" cy="2676525"/>
        </a:xfrm>
        <a:prstGeom prst="rect">
          <a:avLst/>
        </a:prstGeom>
      </xdr:spPr>
    </xdr:pic>
    <xdr:clientData/>
  </xdr:twoCellAnchor>
  <xdr:twoCellAnchor>
    <xdr:from>
      <xdr:col>6</xdr:col>
      <xdr:colOff>180975</xdr:colOff>
      <xdr:row>10</xdr:row>
      <xdr:rowOff>95250</xdr:rowOff>
    </xdr:from>
    <xdr:to>
      <xdr:col>18</xdr:col>
      <xdr:colOff>228600</xdr:colOff>
      <xdr:row>35</xdr:row>
      <xdr:rowOff>69150</xdr:rowOff>
    </xdr:to>
    <xdr:grpSp>
      <xdr:nvGrpSpPr>
        <xdr:cNvPr id="6" name="Grupo 5">
          <a:hlinkClick xmlns:r="http://schemas.openxmlformats.org/officeDocument/2006/relationships" r:id="rId3"/>
          <a:extLst>
            <a:ext uri="{FF2B5EF4-FFF2-40B4-BE49-F238E27FC236}">
              <a16:creationId xmlns:a16="http://schemas.microsoft.com/office/drawing/2014/main" id="{EE74A094-9510-4D10-A0A2-16AB88A6EA55}"/>
            </a:ext>
          </a:extLst>
        </xdr:cNvPr>
        <xdr:cNvGrpSpPr/>
      </xdr:nvGrpSpPr>
      <xdr:grpSpPr>
        <a:xfrm>
          <a:off x="4752975" y="2000250"/>
          <a:ext cx="9191625" cy="4736400"/>
          <a:chOff x="4667250" y="2188275"/>
          <a:chExt cx="9191625" cy="4736400"/>
        </a:xfrm>
      </xdr:grpSpPr>
      <xdr:pic>
        <xdr:nvPicPr>
          <xdr:cNvPr id="7" name="Gráfico 6" descr="Hombre con sudadera con capucha">
            <a:extLst>
              <a:ext uri="{FF2B5EF4-FFF2-40B4-BE49-F238E27FC236}">
                <a16:creationId xmlns:a16="http://schemas.microsoft.com/office/drawing/2014/main" id="{BC373842-E797-1B16-B5F9-25A368965FE7}"/>
              </a:ext>
            </a:extLst>
          </xdr:cNvPr>
          <xdr:cNvPicPr>
            <a:picLocks noChangeAspect="1"/>
          </xdr:cNvPicPr>
        </xdr:nvPicPr>
        <xdr:blipFill>
          <a:blip xmlns:r="http://schemas.openxmlformats.org/officeDocument/2006/relationships" r:embed="rId4">
            <a:extLst>
              <a:ext uri="{28A0092B-C50C-407E-A947-70E740481C1C}">
                <a14:useLocalDpi xmlns:a14="http://schemas.microsoft.com/office/drawing/2010/main" val="0"/>
              </a:ext>
              <a:ext uri="{96DAC541-7B7A-43D3-8B79-37D633B846F1}">
                <asvg:svgBlip xmlns:asvg="http://schemas.microsoft.com/office/drawing/2016/SVG/main" r:embed="rId5"/>
              </a:ext>
            </a:extLst>
          </a:blip>
          <a:stretch>
            <a:fillRect/>
          </a:stretch>
        </xdr:blipFill>
        <xdr:spPr>
          <a:xfrm>
            <a:off x="8039100" y="2324100"/>
            <a:ext cx="1285875" cy="1733550"/>
          </a:xfrm>
          <a:prstGeom prst="rect">
            <a:avLst/>
          </a:prstGeom>
        </xdr:spPr>
      </xdr:pic>
      <xdr:pic>
        <xdr:nvPicPr>
          <xdr:cNvPr id="8" name="Gráfico 7" descr="Mujer con una prótesis en el brazo">
            <a:extLst>
              <a:ext uri="{FF2B5EF4-FFF2-40B4-BE49-F238E27FC236}">
                <a16:creationId xmlns:a16="http://schemas.microsoft.com/office/drawing/2014/main" id="{60908FB8-0BF5-FBCE-AF8E-03B69FDD5A1E}"/>
              </a:ext>
            </a:extLst>
          </xdr:cNvPr>
          <xdr:cNvPicPr>
            <a:picLocks noChangeAspect="1"/>
          </xdr:cNvPicPr>
        </xdr:nvPicPr>
        <xdr:blipFill>
          <a:blip xmlns:r="http://schemas.openxmlformats.org/officeDocument/2006/relationships" r:embed="rId6">
            <a:extLst>
              <a:ext uri="{28A0092B-C50C-407E-A947-70E740481C1C}">
                <a14:useLocalDpi xmlns:a14="http://schemas.microsoft.com/office/drawing/2010/main" val="0"/>
              </a:ext>
              <a:ext uri="{96DAC541-7B7A-43D3-8B79-37D633B846F1}">
                <asvg:svgBlip xmlns:asvg="http://schemas.microsoft.com/office/drawing/2016/SVG/main" r:embed="rId7"/>
              </a:ext>
            </a:extLst>
          </a:blip>
          <a:stretch>
            <a:fillRect/>
          </a:stretch>
        </xdr:blipFill>
        <xdr:spPr>
          <a:xfrm>
            <a:off x="6155400" y="2431125"/>
            <a:ext cx="1714500" cy="1800225"/>
          </a:xfrm>
          <a:prstGeom prst="rect">
            <a:avLst/>
          </a:prstGeom>
        </xdr:spPr>
      </xdr:pic>
      <xdr:pic>
        <xdr:nvPicPr>
          <xdr:cNvPr id="9" name="Gráfico 8" descr="Chico en silla de ruedas">
            <a:extLst>
              <a:ext uri="{FF2B5EF4-FFF2-40B4-BE49-F238E27FC236}">
                <a16:creationId xmlns:a16="http://schemas.microsoft.com/office/drawing/2014/main" id="{2E715500-506E-1C5E-3DD7-C8BCD01D799D}"/>
              </a:ext>
            </a:extLst>
          </xdr:cNvPr>
          <xdr:cNvPicPr>
            <a:picLocks noChangeAspect="1"/>
          </xdr:cNvPicPr>
        </xdr:nvPicPr>
        <xdr:blipFill>
          <a:blip xmlns:r="http://schemas.openxmlformats.org/officeDocument/2006/relationships" r:embed="rId8">
            <a:extLst>
              <a:ext uri="{28A0092B-C50C-407E-A947-70E740481C1C}">
                <a14:useLocalDpi xmlns:a14="http://schemas.microsoft.com/office/drawing/2010/main" val="0"/>
              </a:ext>
              <a:ext uri="{96DAC541-7B7A-43D3-8B79-37D633B846F1}">
                <asvg:svgBlip xmlns:asvg="http://schemas.microsoft.com/office/drawing/2016/SVG/main" r:embed="rId9"/>
              </a:ext>
            </a:extLst>
          </a:blip>
          <a:stretch>
            <a:fillRect/>
          </a:stretch>
        </xdr:blipFill>
        <xdr:spPr>
          <a:xfrm>
            <a:off x="4752975" y="2400300"/>
            <a:ext cx="1990725" cy="2311574"/>
          </a:xfrm>
          <a:prstGeom prst="rect">
            <a:avLst/>
          </a:prstGeom>
        </xdr:spPr>
      </xdr:pic>
      <xdr:pic>
        <xdr:nvPicPr>
          <xdr:cNvPr id="10" name="Gráfico 9" descr="Hombre con una prótesis en el brazo">
            <a:extLst>
              <a:ext uri="{FF2B5EF4-FFF2-40B4-BE49-F238E27FC236}">
                <a16:creationId xmlns:a16="http://schemas.microsoft.com/office/drawing/2014/main" id="{0A19097F-BEC6-F604-8F71-35530BA713DF}"/>
              </a:ext>
            </a:extLst>
          </xdr:cNvPr>
          <xdr:cNvPicPr>
            <a:picLocks noChangeAspect="1"/>
          </xdr:cNvPicPr>
        </xdr:nvPicPr>
        <xdr:blipFill>
          <a:blip xmlns:r="http://schemas.openxmlformats.org/officeDocument/2006/relationships" r:embed="rId10">
            <a:extLst>
              <a:ext uri="{28A0092B-C50C-407E-A947-70E740481C1C}">
                <a14:useLocalDpi xmlns:a14="http://schemas.microsoft.com/office/drawing/2010/main" val="0"/>
              </a:ext>
              <a:ext uri="{96DAC541-7B7A-43D3-8B79-37D633B846F1}">
                <asvg:svgBlip xmlns:asvg="http://schemas.microsoft.com/office/drawing/2016/SVG/main" r:embed="rId11"/>
              </a:ext>
            </a:extLst>
          </a:blip>
          <a:stretch>
            <a:fillRect/>
          </a:stretch>
        </xdr:blipFill>
        <xdr:spPr>
          <a:xfrm>
            <a:off x="8941575" y="2293125"/>
            <a:ext cx="1295400" cy="1809750"/>
          </a:xfrm>
          <a:prstGeom prst="rect">
            <a:avLst/>
          </a:prstGeom>
        </xdr:spPr>
      </xdr:pic>
      <xdr:pic>
        <xdr:nvPicPr>
          <xdr:cNvPr id="11" name="Gráfico 10" descr="Hombre vestido de pirata">
            <a:extLst>
              <a:ext uri="{FF2B5EF4-FFF2-40B4-BE49-F238E27FC236}">
                <a16:creationId xmlns:a16="http://schemas.microsoft.com/office/drawing/2014/main" id="{820532DB-3222-3285-933F-EF2FE6BA31BA}"/>
              </a:ext>
            </a:extLst>
          </xdr:cNvPr>
          <xdr:cNvPicPr>
            <a:picLocks noChangeAspect="1"/>
          </xdr:cNvPicPr>
        </xdr:nvPicPr>
        <xdr:blipFill>
          <a:blip xmlns:r="http://schemas.openxmlformats.org/officeDocument/2006/relationships" r:embed="rId12">
            <a:extLst>
              <a:ext uri="{28A0092B-C50C-407E-A947-70E740481C1C}">
                <a14:useLocalDpi xmlns:a14="http://schemas.microsoft.com/office/drawing/2010/main" val="0"/>
              </a:ext>
              <a:ext uri="{96DAC541-7B7A-43D3-8B79-37D633B846F1}">
                <asvg:svgBlip xmlns:asvg="http://schemas.microsoft.com/office/drawing/2016/SVG/main" r:embed="rId13"/>
              </a:ext>
            </a:extLst>
          </a:blip>
          <a:stretch>
            <a:fillRect/>
          </a:stretch>
        </xdr:blipFill>
        <xdr:spPr>
          <a:xfrm>
            <a:off x="9986925" y="2319300"/>
            <a:ext cx="1209675" cy="1695450"/>
          </a:xfrm>
          <a:prstGeom prst="rect">
            <a:avLst/>
          </a:prstGeom>
        </xdr:spPr>
      </xdr:pic>
      <xdr:pic>
        <xdr:nvPicPr>
          <xdr:cNvPr id="12" name="Gráfico 11" descr="Persona con rayas">
            <a:extLst>
              <a:ext uri="{FF2B5EF4-FFF2-40B4-BE49-F238E27FC236}">
                <a16:creationId xmlns:a16="http://schemas.microsoft.com/office/drawing/2014/main" id="{52B6F0EB-2219-52CD-118D-CBF14035E8B9}"/>
              </a:ext>
            </a:extLst>
          </xdr:cNvPr>
          <xdr:cNvPicPr>
            <a:picLocks noChangeAspect="1"/>
          </xdr:cNvPicPr>
        </xdr:nvPicPr>
        <xdr:blipFill>
          <a:blip xmlns:r="http://schemas.openxmlformats.org/officeDocument/2006/relationships" r:embed="rId14">
            <a:extLst>
              <a:ext uri="{28A0092B-C50C-407E-A947-70E740481C1C}">
                <a14:useLocalDpi xmlns:a14="http://schemas.microsoft.com/office/drawing/2010/main" val="0"/>
              </a:ext>
              <a:ext uri="{96DAC541-7B7A-43D3-8B79-37D633B846F1}">
                <asvg:svgBlip xmlns:asvg="http://schemas.microsoft.com/office/drawing/2016/SVG/main" r:embed="rId15"/>
              </a:ext>
            </a:extLst>
          </a:blip>
          <a:stretch>
            <a:fillRect/>
          </a:stretch>
        </xdr:blipFill>
        <xdr:spPr>
          <a:xfrm>
            <a:off x="11858625" y="2247900"/>
            <a:ext cx="1209675" cy="1847850"/>
          </a:xfrm>
          <a:prstGeom prst="rect">
            <a:avLst/>
          </a:prstGeom>
        </xdr:spPr>
      </xdr:pic>
      <xdr:pic>
        <xdr:nvPicPr>
          <xdr:cNvPr id="13" name="Gráfico 12" descr="Hombre controlador de retención">
            <a:extLst>
              <a:ext uri="{FF2B5EF4-FFF2-40B4-BE49-F238E27FC236}">
                <a16:creationId xmlns:a16="http://schemas.microsoft.com/office/drawing/2014/main" id="{1D44F6AB-D84C-E43A-2CB5-7F7E9304E355}"/>
              </a:ext>
            </a:extLst>
          </xdr:cNvPr>
          <xdr:cNvPicPr>
            <a:picLocks noChangeAspect="1"/>
          </xdr:cNvPicPr>
        </xdr:nvPicPr>
        <xdr:blipFill>
          <a:blip xmlns:r="http://schemas.openxmlformats.org/officeDocument/2006/relationships" r:embed="rId16">
            <a:extLst>
              <a:ext uri="{28A0092B-C50C-407E-A947-70E740481C1C}">
                <a14:useLocalDpi xmlns:a14="http://schemas.microsoft.com/office/drawing/2010/main" val="0"/>
              </a:ext>
              <a:ext uri="{96DAC541-7B7A-43D3-8B79-37D633B846F1}">
                <asvg:svgBlip xmlns:asvg="http://schemas.microsoft.com/office/drawing/2016/SVG/main" r:embed="rId17"/>
              </a:ext>
            </a:extLst>
          </a:blip>
          <a:stretch>
            <a:fillRect/>
          </a:stretch>
        </xdr:blipFill>
        <xdr:spPr>
          <a:xfrm>
            <a:off x="12480075" y="2840775"/>
            <a:ext cx="1276350" cy="1866900"/>
          </a:xfrm>
          <a:prstGeom prst="rect">
            <a:avLst/>
          </a:prstGeom>
        </xdr:spPr>
      </xdr:pic>
      <xdr:pic>
        <xdr:nvPicPr>
          <xdr:cNvPr id="14" name="Gráfico 13" descr="Mujer mayor con una camisa con rayos">
            <a:extLst>
              <a:ext uri="{FF2B5EF4-FFF2-40B4-BE49-F238E27FC236}">
                <a16:creationId xmlns:a16="http://schemas.microsoft.com/office/drawing/2014/main" id="{D0EC5D5B-5E65-E9FE-FC17-AEC1053F4169}"/>
              </a:ext>
            </a:extLst>
          </xdr:cNvPr>
          <xdr:cNvPicPr>
            <a:picLocks noChangeAspect="1"/>
          </xdr:cNvPicPr>
        </xdr:nvPicPr>
        <xdr:blipFill>
          <a:blip xmlns:r="http://schemas.openxmlformats.org/officeDocument/2006/relationships" r:embed="rId18">
            <a:extLst>
              <a:ext uri="{28A0092B-C50C-407E-A947-70E740481C1C}">
                <a14:useLocalDpi xmlns:a14="http://schemas.microsoft.com/office/drawing/2010/main" val="0"/>
              </a:ext>
              <a:ext uri="{96DAC541-7B7A-43D3-8B79-37D633B846F1}">
                <asvg:svgBlip xmlns:asvg="http://schemas.microsoft.com/office/drawing/2016/SVG/main" r:embed="rId19"/>
              </a:ext>
            </a:extLst>
          </a:blip>
          <a:stretch>
            <a:fillRect/>
          </a:stretch>
        </xdr:blipFill>
        <xdr:spPr>
          <a:xfrm>
            <a:off x="11027400" y="2207250"/>
            <a:ext cx="1181100" cy="1819275"/>
          </a:xfrm>
          <a:prstGeom prst="rect">
            <a:avLst/>
          </a:prstGeom>
        </xdr:spPr>
      </xdr:pic>
      <xdr:pic>
        <xdr:nvPicPr>
          <xdr:cNvPr id="15" name="Gráfico 14" descr="Mujer sacando una foto">
            <a:extLst>
              <a:ext uri="{FF2B5EF4-FFF2-40B4-BE49-F238E27FC236}">
                <a16:creationId xmlns:a16="http://schemas.microsoft.com/office/drawing/2014/main" id="{DA421919-B66A-063F-4A2E-D0B9E890D634}"/>
              </a:ext>
            </a:extLst>
          </xdr:cNvPr>
          <xdr:cNvPicPr>
            <a:picLocks noChangeAspect="1"/>
          </xdr:cNvPicPr>
        </xdr:nvPicPr>
        <xdr:blipFill>
          <a:blip xmlns:r="http://schemas.openxmlformats.org/officeDocument/2006/relationships" r:embed="rId20">
            <a:extLst>
              <a:ext uri="{28A0092B-C50C-407E-A947-70E740481C1C}">
                <a14:useLocalDpi xmlns:a14="http://schemas.microsoft.com/office/drawing/2010/main" val="0"/>
              </a:ext>
              <a:ext uri="{96DAC541-7B7A-43D3-8B79-37D633B846F1}">
                <asvg:svgBlip xmlns:asvg="http://schemas.microsoft.com/office/drawing/2016/SVG/main" r:embed="rId21"/>
              </a:ext>
            </a:extLst>
          </a:blip>
          <a:stretch>
            <a:fillRect/>
          </a:stretch>
        </xdr:blipFill>
        <xdr:spPr>
          <a:xfrm>
            <a:off x="10577325" y="2890650"/>
            <a:ext cx="1438275" cy="1847850"/>
          </a:xfrm>
          <a:prstGeom prst="rect">
            <a:avLst/>
          </a:prstGeom>
        </xdr:spPr>
      </xdr:pic>
      <xdr:pic>
        <xdr:nvPicPr>
          <xdr:cNvPr id="16" name="Gráfico 15" descr="Mujer con un cárdigan">
            <a:extLst>
              <a:ext uri="{FF2B5EF4-FFF2-40B4-BE49-F238E27FC236}">
                <a16:creationId xmlns:a16="http://schemas.microsoft.com/office/drawing/2014/main" id="{E05F49C0-4D4A-560C-0C39-660BF8450267}"/>
              </a:ext>
            </a:extLst>
          </xdr:cNvPr>
          <xdr:cNvPicPr>
            <a:picLocks noChangeAspect="1"/>
          </xdr:cNvPicPr>
        </xdr:nvPicPr>
        <xdr:blipFill>
          <a:blip xmlns:r="http://schemas.openxmlformats.org/officeDocument/2006/relationships" r:embed="rId22">
            <a:extLst>
              <a:ext uri="{28A0092B-C50C-407E-A947-70E740481C1C}">
                <a14:useLocalDpi xmlns:a14="http://schemas.microsoft.com/office/drawing/2010/main" val="0"/>
              </a:ext>
              <a:ext uri="{96DAC541-7B7A-43D3-8B79-37D633B846F1}">
                <asvg:svgBlip xmlns:asvg="http://schemas.microsoft.com/office/drawing/2016/SVG/main" r:embed="rId23"/>
              </a:ext>
            </a:extLst>
          </a:blip>
          <a:stretch>
            <a:fillRect/>
          </a:stretch>
        </xdr:blipFill>
        <xdr:spPr>
          <a:xfrm>
            <a:off x="11527425" y="3002550"/>
            <a:ext cx="1209675" cy="1685925"/>
          </a:xfrm>
          <a:prstGeom prst="rect">
            <a:avLst/>
          </a:prstGeom>
        </xdr:spPr>
      </xdr:pic>
      <xdr:pic>
        <xdr:nvPicPr>
          <xdr:cNvPr id="17" name="Gráfico 16" descr="Mujer con cabello rizado levantando la mano">
            <a:extLst>
              <a:ext uri="{FF2B5EF4-FFF2-40B4-BE49-F238E27FC236}">
                <a16:creationId xmlns:a16="http://schemas.microsoft.com/office/drawing/2014/main" id="{638C8E6C-BECE-5459-918D-D9F555EFDD4B}"/>
              </a:ext>
            </a:extLst>
          </xdr:cNvPr>
          <xdr:cNvPicPr>
            <a:picLocks noChangeAspect="1"/>
          </xdr:cNvPicPr>
        </xdr:nvPicPr>
        <xdr:blipFill>
          <a:blip xmlns:r="http://schemas.openxmlformats.org/officeDocument/2006/relationships" r:embed="rId24">
            <a:extLst>
              <a:ext uri="{28A0092B-C50C-407E-A947-70E740481C1C}">
                <a14:useLocalDpi xmlns:a14="http://schemas.microsoft.com/office/drawing/2010/main" val="0"/>
              </a:ext>
              <a:ext uri="{96DAC541-7B7A-43D3-8B79-37D633B846F1}">
                <asvg:svgBlip xmlns:asvg="http://schemas.microsoft.com/office/drawing/2016/SVG/main" r:embed="rId25"/>
              </a:ext>
            </a:extLst>
          </a:blip>
          <a:stretch>
            <a:fillRect/>
          </a:stretch>
        </xdr:blipFill>
        <xdr:spPr>
          <a:xfrm>
            <a:off x="7198425" y="2188275"/>
            <a:ext cx="1400175" cy="1771650"/>
          </a:xfrm>
          <a:prstGeom prst="rect">
            <a:avLst/>
          </a:prstGeom>
        </xdr:spPr>
      </xdr:pic>
      <xdr:pic>
        <xdr:nvPicPr>
          <xdr:cNvPr id="18" name="Gráfico 17" descr="Hombre con vello facial">
            <a:extLst>
              <a:ext uri="{FF2B5EF4-FFF2-40B4-BE49-F238E27FC236}">
                <a16:creationId xmlns:a16="http://schemas.microsoft.com/office/drawing/2014/main" id="{8600DD00-A516-7DB7-DE2F-86D981B6DBDB}"/>
              </a:ext>
            </a:extLst>
          </xdr:cNvPr>
          <xdr:cNvPicPr>
            <a:picLocks noChangeAspect="1"/>
          </xdr:cNvPicPr>
        </xdr:nvPicPr>
        <xdr:blipFill>
          <a:blip xmlns:r="http://schemas.openxmlformats.org/officeDocument/2006/relationships" r:embed="rId26">
            <a:extLst>
              <a:ext uri="{28A0092B-C50C-407E-A947-70E740481C1C}">
                <a14:useLocalDpi xmlns:a14="http://schemas.microsoft.com/office/drawing/2010/main" val="0"/>
              </a:ext>
              <a:ext uri="{96DAC541-7B7A-43D3-8B79-37D633B846F1}">
                <asvg:svgBlip xmlns:asvg="http://schemas.microsoft.com/office/drawing/2016/SVG/main" r:embed="rId27"/>
              </a:ext>
            </a:extLst>
          </a:blip>
          <a:stretch>
            <a:fillRect/>
          </a:stretch>
        </xdr:blipFill>
        <xdr:spPr>
          <a:xfrm>
            <a:off x="9539250" y="2919375"/>
            <a:ext cx="1314450" cy="1781175"/>
          </a:xfrm>
          <a:prstGeom prst="rect">
            <a:avLst/>
          </a:prstGeom>
        </xdr:spPr>
      </xdr:pic>
      <xdr:pic>
        <xdr:nvPicPr>
          <xdr:cNvPr id="19" name="Gráfico 18" descr="Una mujer con coleta">
            <a:extLst>
              <a:ext uri="{FF2B5EF4-FFF2-40B4-BE49-F238E27FC236}">
                <a16:creationId xmlns:a16="http://schemas.microsoft.com/office/drawing/2014/main" id="{BA963FAA-0BF2-1902-7C67-4F4ED3EA10BA}"/>
              </a:ext>
            </a:extLst>
          </xdr:cNvPr>
          <xdr:cNvPicPr>
            <a:picLocks noChangeAspect="1"/>
          </xdr:cNvPicPr>
        </xdr:nvPicPr>
        <xdr:blipFill>
          <a:blip xmlns:r="http://schemas.openxmlformats.org/officeDocument/2006/relationships" r:embed="rId28">
            <a:extLst>
              <a:ext uri="{28A0092B-C50C-407E-A947-70E740481C1C}">
                <a14:useLocalDpi xmlns:a14="http://schemas.microsoft.com/office/drawing/2010/main" val="0"/>
              </a:ext>
              <a:ext uri="{96DAC541-7B7A-43D3-8B79-37D633B846F1}">
                <asvg:svgBlip xmlns:asvg="http://schemas.microsoft.com/office/drawing/2016/SVG/main" r:embed="rId29"/>
              </a:ext>
            </a:extLst>
          </a:blip>
          <a:stretch>
            <a:fillRect/>
          </a:stretch>
        </xdr:blipFill>
        <xdr:spPr>
          <a:xfrm>
            <a:off x="7629375" y="2885925"/>
            <a:ext cx="1200150" cy="1809750"/>
          </a:xfrm>
          <a:prstGeom prst="rect">
            <a:avLst/>
          </a:prstGeom>
        </xdr:spPr>
      </xdr:pic>
      <xdr:pic>
        <xdr:nvPicPr>
          <xdr:cNvPr id="20" name="Gráfico 19" descr="Persona con suéter">
            <a:extLst>
              <a:ext uri="{FF2B5EF4-FFF2-40B4-BE49-F238E27FC236}">
                <a16:creationId xmlns:a16="http://schemas.microsoft.com/office/drawing/2014/main" id="{0ADDD27D-BD88-C538-D752-88FAAFBE3D4D}"/>
              </a:ext>
            </a:extLst>
          </xdr:cNvPr>
          <xdr:cNvPicPr>
            <a:picLocks noChangeAspect="1"/>
          </xdr:cNvPicPr>
        </xdr:nvPicPr>
        <xdr:blipFill>
          <a:blip xmlns:r="http://schemas.openxmlformats.org/officeDocument/2006/relationships" r:embed="rId30">
            <a:extLst>
              <a:ext uri="{28A0092B-C50C-407E-A947-70E740481C1C}">
                <a14:useLocalDpi xmlns:a14="http://schemas.microsoft.com/office/drawing/2010/main" val="0"/>
              </a:ext>
              <a:ext uri="{96DAC541-7B7A-43D3-8B79-37D633B846F1}">
                <asvg:svgBlip xmlns:asvg="http://schemas.microsoft.com/office/drawing/2016/SVG/main" r:embed="rId31"/>
              </a:ext>
            </a:extLst>
          </a:blip>
          <a:stretch>
            <a:fillRect/>
          </a:stretch>
        </xdr:blipFill>
        <xdr:spPr>
          <a:xfrm>
            <a:off x="6712725" y="2912250"/>
            <a:ext cx="1276350" cy="1819275"/>
          </a:xfrm>
          <a:prstGeom prst="rect">
            <a:avLst/>
          </a:prstGeom>
        </xdr:spPr>
      </xdr:pic>
      <xdr:pic>
        <xdr:nvPicPr>
          <xdr:cNvPr id="21" name="Gráfico 20" descr="Hombre barbudo con bata">
            <a:extLst>
              <a:ext uri="{FF2B5EF4-FFF2-40B4-BE49-F238E27FC236}">
                <a16:creationId xmlns:a16="http://schemas.microsoft.com/office/drawing/2014/main" id="{45196BAF-8B49-91C5-E440-B4CA7310A2C4}"/>
              </a:ext>
            </a:extLst>
          </xdr:cNvPr>
          <xdr:cNvPicPr>
            <a:picLocks noChangeAspect="1"/>
          </xdr:cNvPicPr>
        </xdr:nvPicPr>
        <xdr:blipFill>
          <a:blip xmlns:r="http://schemas.openxmlformats.org/officeDocument/2006/relationships" r:embed="rId32">
            <a:extLst>
              <a:ext uri="{28A0092B-C50C-407E-A947-70E740481C1C}">
                <a14:useLocalDpi xmlns:a14="http://schemas.microsoft.com/office/drawing/2010/main" val="0"/>
              </a:ext>
              <a:ext uri="{96DAC541-7B7A-43D3-8B79-37D633B846F1}">
                <asvg:svgBlip xmlns:asvg="http://schemas.microsoft.com/office/drawing/2016/SVG/main" r:embed="rId33"/>
              </a:ext>
            </a:extLst>
          </a:blip>
          <a:stretch>
            <a:fillRect/>
          </a:stretch>
        </xdr:blipFill>
        <xdr:spPr>
          <a:xfrm>
            <a:off x="5536350" y="3021750"/>
            <a:ext cx="1333500" cy="1676400"/>
          </a:xfrm>
          <a:prstGeom prst="rect">
            <a:avLst/>
          </a:prstGeom>
        </xdr:spPr>
      </xdr:pic>
      <xdr:pic>
        <xdr:nvPicPr>
          <xdr:cNvPr id="22" name="Gráfico 21" descr="Hombre con gafas y cuello alto">
            <a:extLst>
              <a:ext uri="{FF2B5EF4-FFF2-40B4-BE49-F238E27FC236}">
                <a16:creationId xmlns:a16="http://schemas.microsoft.com/office/drawing/2014/main" id="{68128ED4-2104-9A22-B7DF-4C7283FF59EA}"/>
              </a:ext>
            </a:extLst>
          </xdr:cNvPr>
          <xdr:cNvPicPr>
            <a:picLocks noChangeAspect="1"/>
          </xdr:cNvPicPr>
        </xdr:nvPicPr>
        <xdr:blipFill>
          <a:blip xmlns:r="http://schemas.openxmlformats.org/officeDocument/2006/relationships" r:embed="rId34">
            <a:extLst>
              <a:ext uri="{28A0092B-C50C-407E-A947-70E740481C1C}">
                <a14:useLocalDpi xmlns:a14="http://schemas.microsoft.com/office/drawing/2010/main" val="0"/>
              </a:ext>
              <a:ext uri="{96DAC541-7B7A-43D3-8B79-37D633B846F1}">
                <asvg:svgBlip xmlns:asvg="http://schemas.microsoft.com/office/drawing/2016/SVG/main" r:embed="rId35"/>
              </a:ext>
            </a:extLst>
          </a:blip>
          <a:stretch>
            <a:fillRect/>
          </a:stretch>
        </xdr:blipFill>
        <xdr:spPr>
          <a:xfrm>
            <a:off x="8496225" y="2952675"/>
            <a:ext cx="1295400" cy="1743075"/>
          </a:xfrm>
          <a:prstGeom prst="rect">
            <a:avLst/>
          </a:prstGeom>
        </xdr:spPr>
      </xdr:pic>
      <xdr:sp macro="" textlink="">
        <xdr:nvSpPr>
          <xdr:cNvPr id="23" name="CuadroTexto 22">
            <a:extLst>
              <a:ext uri="{FF2B5EF4-FFF2-40B4-BE49-F238E27FC236}">
                <a16:creationId xmlns:a16="http://schemas.microsoft.com/office/drawing/2014/main" id="{EBE08450-C1A6-7F77-4076-4DEC8D2B6D4D}"/>
              </a:ext>
            </a:extLst>
          </xdr:cNvPr>
          <xdr:cNvSpPr txBox="1"/>
        </xdr:nvSpPr>
        <xdr:spPr>
          <a:xfrm>
            <a:off x="4667250" y="4714875"/>
            <a:ext cx="9096375" cy="60007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es-CO" sz="5400">
                <a:solidFill>
                  <a:srgbClr val="33CCFF"/>
                </a:solidFill>
                <a:latin typeface="Gill Sans Ultra Bold" panose="020B0A02020104020203" pitchFamily="34" charset="0"/>
              </a:rPr>
              <a:t>MINDEPORTE</a:t>
            </a:r>
          </a:p>
        </xdr:txBody>
      </xdr:sp>
      <xdr:sp macro="" textlink="">
        <xdr:nvSpPr>
          <xdr:cNvPr id="26" name="Diagrama de flujo: conector 25">
            <a:extLst>
              <a:ext uri="{FF2B5EF4-FFF2-40B4-BE49-F238E27FC236}">
                <a16:creationId xmlns:a16="http://schemas.microsoft.com/office/drawing/2014/main" id="{7F8A82E0-AB72-43C5-E42B-EC0012F99A9C}"/>
              </a:ext>
            </a:extLst>
          </xdr:cNvPr>
          <xdr:cNvSpPr/>
        </xdr:nvSpPr>
        <xdr:spPr>
          <a:xfrm>
            <a:off x="6076950" y="5436300"/>
            <a:ext cx="6629400" cy="838200"/>
          </a:xfrm>
          <a:prstGeom prst="flowChartConnector">
            <a:avLst/>
          </a:prstGeom>
          <a:solidFill>
            <a:schemeClr val="bg2"/>
          </a:solidFill>
          <a:ln>
            <a:noFill/>
          </a:ln>
          <a:effectLst>
            <a:outerShdw blurRad="44450" dist="27940" dir="5400000" algn="ctr">
              <a:srgbClr val="000000">
                <a:alpha val="32000"/>
              </a:srgbClr>
            </a:outerShdw>
          </a:effectLst>
          <a:scene3d>
            <a:camera prst="orthographicFront">
              <a:rot lat="0" lon="0" rev="0"/>
            </a:camera>
            <a:lightRig rig="balanced" dir="t">
              <a:rot lat="0" lon="0" rev="8700000"/>
            </a:lightRig>
          </a:scene3d>
          <a:sp3d>
            <a:bevelT w="190500" h="38100"/>
          </a:sp3d>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CO" sz="4000"/>
              <a:t> </a:t>
            </a:r>
            <a:r>
              <a:rPr lang="es-CO" sz="1800" b="1">
                <a:solidFill>
                  <a:sysClr val="windowText" lastClr="000000"/>
                </a:solidFill>
              </a:rPr>
              <a:t>FECHA DE CORTE: 16 DE JULIO DE 2026</a:t>
            </a:r>
          </a:p>
        </xdr:txBody>
      </xdr:sp>
      <xdr:sp macro="" textlink="">
        <xdr:nvSpPr>
          <xdr:cNvPr id="28" name="CuadroTexto 27">
            <a:extLst>
              <a:ext uri="{FF2B5EF4-FFF2-40B4-BE49-F238E27FC236}">
                <a16:creationId xmlns:a16="http://schemas.microsoft.com/office/drawing/2014/main" id="{262D321F-53BB-A9CD-5DDE-AB19CEB13E14}"/>
              </a:ext>
            </a:extLst>
          </xdr:cNvPr>
          <xdr:cNvSpPr txBox="1"/>
        </xdr:nvSpPr>
        <xdr:spPr>
          <a:xfrm>
            <a:off x="4762500" y="6324600"/>
            <a:ext cx="9096375" cy="60007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es-CO" sz="2000">
                <a:solidFill>
                  <a:sysClr val="windowText" lastClr="000000"/>
                </a:solidFill>
                <a:latin typeface="Gill Sans Ultra Bold" panose="020B0A02020104020203" pitchFamily="34" charset="0"/>
              </a:rPr>
              <a:t>HAZ</a:t>
            </a:r>
            <a:r>
              <a:rPr lang="es-CO" sz="2000" baseline="0">
                <a:solidFill>
                  <a:sysClr val="windowText" lastClr="000000"/>
                </a:solidFill>
                <a:latin typeface="Gill Sans Ultra Bold" panose="020B0A02020104020203" pitchFamily="34" charset="0"/>
              </a:rPr>
              <a:t> CLICK AQUÍ</a:t>
            </a:r>
            <a:endParaRPr lang="es-CO" sz="2000">
              <a:solidFill>
                <a:sysClr val="windowText" lastClr="000000"/>
              </a:solidFill>
              <a:latin typeface="Gill Sans Ultra Bold" panose="020B0A02020104020203" pitchFamily="34" charset="0"/>
            </a:endParaRPr>
          </a:p>
        </xdr:txBody>
      </xdr:sp>
    </xdr:grpSp>
    <xdr:clientData/>
  </xdr:twoCellAnchor>
</xdr:wsDr>
</file>

<file path=xl/drawings/drawing2.xml><?xml version="1.0" encoding="utf-8"?>
<xdr:wsDr xmlns:xdr="http://schemas.openxmlformats.org/drawingml/2006/spreadsheetDrawing" xmlns:a="http://schemas.openxmlformats.org/drawingml/2006/main">
  <xdr:twoCellAnchor editAs="oneCell">
    <xdr:from>
      <xdr:col>12</xdr:col>
      <xdr:colOff>533400</xdr:colOff>
      <xdr:row>42</xdr:row>
      <xdr:rowOff>0</xdr:rowOff>
    </xdr:from>
    <xdr:to>
      <xdr:col>14</xdr:col>
      <xdr:colOff>323850</xdr:colOff>
      <xdr:row>49</xdr:row>
      <xdr:rowOff>95250</xdr:rowOff>
    </xdr:to>
    <xdr:pic>
      <xdr:nvPicPr>
        <xdr:cNvPr id="8" name="Imagen 7">
          <a:extLst>
            <a:ext uri="{FF2B5EF4-FFF2-40B4-BE49-F238E27FC236}">
              <a16:creationId xmlns:a16="http://schemas.microsoft.com/office/drawing/2014/main" id="{ADD60013-31F5-AC1B-F0D0-CB117FE9A003}"/>
            </a:ext>
            <a:ext uri="{147F2762-F138-4A5C-976F-8EAC2B608ADB}">
              <a16:predDERef xmlns:a16="http://schemas.microsoft.com/office/drawing/2014/main" pred="{4F531B56-0644-4F1A-0C1B-CDB4015ED268}"/>
            </a:ext>
          </a:extLst>
        </xdr:cNvPr>
        <xdr:cNvPicPr>
          <a:picLocks noChangeAspect="1"/>
        </xdr:cNvPicPr>
      </xdr:nvPicPr>
      <xdr:blipFill>
        <a:blip xmlns:r="http://schemas.openxmlformats.org/officeDocument/2006/relationships" r:embed="rId1"/>
        <a:stretch>
          <a:fillRect/>
        </a:stretch>
      </xdr:blipFill>
      <xdr:spPr>
        <a:xfrm>
          <a:off x="9505950" y="22298025"/>
          <a:ext cx="1009650" cy="1428750"/>
        </a:xfrm>
        <a:prstGeom prst="rect">
          <a:avLst/>
        </a:prstGeom>
      </xdr:spPr>
    </xdr:pic>
    <xdr:clientData/>
  </xdr:twoCellAnchor>
  <xdr:twoCellAnchor editAs="oneCell">
    <xdr:from>
      <xdr:col>14</xdr:col>
      <xdr:colOff>47625</xdr:colOff>
      <xdr:row>42</xdr:row>
      <xdr:rowOff>0</xdr:rowOff>
    </xdr:from>
    <xdr:to>
      <xdr:col>15</xdr:col>
      <xdr:colOff>466725</xdr:colOff>
      <xdr:row>49</xdr:row>
      <xdr:rowOff>114300</xdr:rowOff>
    </xdr:to>
    <xdr:pic>
      <xdr:nvPicPr>
        <xdr:cNvPr id="6" name="Imagen 5">
          <a:extLst>
            <a:ext uri="{FF2B5EF4-FFF2-40B4-BE49-F238E27FC236}">
              <a16:creationId xmlns:a16="http://schemas.microsoft.com/office/drawing/2014/main" id="{A1EF35DA-619E-97A4-F67B-CBBFFE8FFFE5}"/>
            </a:ext>
            <a:ext uri="{147F2762-F138-4A5C-976F-8EAC2B608ADB}">
              <a16:predDERef xmlns:a16="http://schemas.microsoft.com/office/drawing/2014/main" pred="{9758DDDA-A3CA-4B05-8945-803C221FE1A3}"/>
            </a:ext>
          </a:extLst>
        </xdr:cNvPr>
        <xdr:cNvPicPr>
          <a:picLocks noChangeAspect="1"/>
        </xdr:cNvPicPr>
      </xdr:nvPicPr>
      <xdr:blipFill>
        <a:blip xmlns:r="http://schemas.openxmlformats.org/officeDocument/2006/relationships" r:embed="rId2"/>
        <a:stretch>
          <a:fillRect/>
        </a:stretch>
      </xdr:blipFill>
      <xdr:spPr>
        <a:xfrm>
          <a:off x="10239375" y="22269450"/>
          <a:ext cx="1028700" cy="1447800"/>
        </a:xfrm>
        <a:prstGeom prst="rect">
          <a:avLst/>
        </a:prstGeom>
      </xdr:spPr>
    </xdr:pic>
    <xdr:clientData/>
  </xdr:twoCellAnchor>
  <xdr:twoCellAnchor editAs="oneCell">
    <xdr:from>
      <xdr:col>11</xdr:col>
      <xdr:colOff>428625</xdr:colOff>
      <xdr:row>42</xdr:row>
      <xdr:rowOff>0</xdr:rowOff>
    </xdr:from>
    <xdr:to>
      <xdr:col>13</xdr:col>
      <xdr:colOff>219075</xdr:colOff>
      <xdr:row>49</xdr:row>
      <xdr:rowOff>133350</xdr:rowOff>
    </xdr:to>
    <xdr:pic>
      <xdr:nvPicPr>
        <xdr:cNvPr id="7" name="Imagen 6">
          <a:extLst>
            <a:ext uri="{FF2B5EF4-FFF2-40B4-BE49-F238E27FC236}">
              <a16:creationId xmlns:a16="http://schemas.microsoft.com/office/drawing/2014/main" id="{4F531B56-0644-4F1A-0C1B-CDB4015ED268}"/>
            </a:ext>
            <a:ext uri="{147F2762-F138-4A5C-976F-8EAC2B608ADB}">
              <a16:predDERef xmlns:a16="http://schemas.microsoft.com/office/drawing/2014/main" pred="{A1EF35DA-619E-97A4-F67B-CBBFFE8FFFE5}"/>
            </a:ext>
          </a:extLst>
        </xdr:cNvPr>
        <xdr:cNvPicPr>
          <a:picLocks noChangeAspect="1"/>
        </xdr:cNvPicPr>
      </xdr:nvPicPr>
      <xdr:blipFill>
        <a:blip xmlns:r="http://schemas.openxmlformats.org/officeDocument/2006/relationships" r:embed="rId3"/>
        <a:stretch>
          <a:fillRect/>
        </a:stretch>
      </xdr:blipFill>
      <xdr:spPr>
        <a:xfrm>
          <a:off x="8791575" y="22269450"/>
          <a:ext cx="1009650" cy="1466850"/>
        </a:xfrm>
        <a:prstGeom prst="rect">
          <a:avLst/>
        </a:prstGeom>
      </xdr:spPr>
    </xdr:pic>
    <xdr:clientData/>
  </xdr:twoCellAnchor>
  <xdr:oneCellAnchor>
    <xdr:from>
      <xdr:col>1</xdr:col>
      <xdr:colOff>180975</xdr:colOff>
      <xdr:row>0</xdr:row>
      <xdr:rowOff>152400</xdr:rowOff>
    </xdr:from>
    <xdr:ext cx="14363700" cy="968983"/>
    <xdr:sp macro="" textlink="">
      <xdr:nvSpPr>
        <xdr:cNvPr id="3" name="Rectángulo 2">
          <a:extLst>
            <a:ext uri="{FF2B5EF4-FFF2-40B4-BE49-F238E27FC236}">
              <a16:creationId xmlns:a16="http://schemas.microsoft.com/office/drawing/2014/main" id="{FA1F9CCD-C481-4511-8FC1-0E73D60EC747}"/>
            </a:ext>
          </a:extLst>
        </xdr:cNvPr>
        <xdr:cNvSpPr/>
      </xdr:nvSpPr>
      <xdr:spPr>
        <a:xfrm>
          <a:off x="1466850" y="152400"/>
          <a:ext cx="14363700" cy="968983"/>
        </a:xfrm>
        <a:prstGeom prst="rect">
          <a:avLst/>
        </a:prstGeom>
        <a:noFill/>
      </xdr:spPr>
      <xdr:txBody>
        <a:bodyPr wrap="square" lIns="91440" tIns="45720" rIns="91440" bIns="45720">
          <a:spAutoFit/>
        </a:bodyPr>
        <a:lstStyle/>
        <a:p>
          <a:pPr algn="ctr"/>
          <a:r>
            <a:rPr lang="es-ES" sz="2800" b="1" cap="none" spc="0" baseline="0">
              <a:ln w="12700">
                <a:solidFill>
                  <a:srgbClr val="CE7EFA"/>
                </a:solidFill>
                <a:prstDash val="solid"/>
              </a:ln>
              <a:solidFill>
                <a:srgbClr val="33CCFF"/>
              </a:solidFill>
              <a:effectLst>
                <a:outerShdw dist="38100" dir="2640000" algn="bl" rotWithShape="0">
                  <a:schemeClr val="accent1"/>
                </a:outerShdw>
              </a:effectLst>
            </a:rPr>
            <a:t>INFORME DE SEGUIMIENTO DE EJERCICIOS DE PARTICIPACIÓN CIUDADANA Y RENDICIÓN DE CUENTAS JULIO 2026</a:t>
          </a:r>
          <a:endParaRPr lang="es-ES" sz="2800" b="1" cap="none" spc="0">
            <a:ln w="12700">
              <a:solidFill>
                <a:srgbClr val="CE7EFA"/>
              </a:solidFill>
              <a:prstDash val="solid"/>
            </a:ln>
            <a:solidFill>
              <a:srgbClr val="33CCFF"/>
            </a:solidFill>
            <a:effectLst>
              <a:outerShdw dist="38100" dir="2640000" algn="bl" rotWithShape="0">
                <a:schemeClr val="accent1"/>
              </a:outerShdw>
            </a:effectLst>
          </a:endParaRPr>
        </a:p>
      </xdr:txBody>
    </xdr:sp>
    <xdr:clientData/>
  </xdr:oneCellAnchor>
  <xdr:twoCellAnchor editAs="oneCell">
    <xdr:from>
      <xdr:col>0</xdr:col>
      <xdr:colOff>190501</xdr:colOff>
      <xdr:row>0</xdr:row>
      <xdr:rowOff>161925</xdr:rowOff>
    </xdr:from>
    <xdr:to>
      <xdr:col>1</xdr:col>
      <xdr:colOff>192544</xdr:colOff>
      <xdr:row>0</xdr:row>
      <xdr:rowOff>1200150</xdr:rowOff>
    </xdr:to>
    <xdr:pic>
      <xdr:nvPicPr>
        <xdr:cNvPr id="4" name="Imagen 3">
          <a:extLst>
            <a:ext uri="{FF2B5EF4-FFF2-40B4-BE49-F238E27FC236}">
              <a16:creationId xmlns:a16="http://schemas.microsoft.com/office/drawing/2014/main" id="{4AD62A9F-D5A8-43D4-A9EB-F41D9B7A7F1D}"/>
            </a:ext>
          </a:extLst>
        </xdr:cNvPr>
        <xdr:cNvPicPr>
          <a:picLocks noChangeAspect="1"/>
        </xdr:cNvPicPr>
      </xdr:nvPicPr>
      <xdr:blipFill>
        <a:blip xmlns:r="http://schemas.openxmlformats.org/officeDocument/2006/relationships" r:embed="rId4" cstate="print">
          <a:extLst>
            <a:ext uri="{28A0092B-C50C-407E-A947-70E740481C1C}">
              <a14:useLocalDpi xmlns:a14="http://schemas.microsoft.com/office/drawing/2010/main" val="0"/>
            </a:ext>
          </a:extLst>
        </a:blip>
        <a:stretch>
          <a:fillRect/>
        </a:stretch>
      </xdr:blipFill>
      <xdr:spPr>
        <a:xfrm>
          <a:off x="190501" y="161925"/>
          <a:ext cx="1287918" cy="1038225"/>
        </a:xfrm>
        <a:prstGeom prst="rect">
          <a:avLst/>
        </a:prstGeom>
      </xdr:spPr>
    </xdr:pic>
    <xdr:clientData/>
  </xdr:twoCellAnchor>
  <xdr:twoCellAnchor editAs="oneCell">
    <xdr:from>
      <xdr:col>24</xdr:col>
      <xdr:colOff>95249</xdr:colOff>
      <xdr:row>0</xdr:row>
      <xdr:rowOff>0</xdr:rowOff>
    </xdr:from>
    <xdr:to>
      <xdr:col>26</xdr:col>
      <xdr:colOff>200024</xdr:colOff>
      <xdr:row>1</xdr:row>
      <xdr:rowOff>0</xdr:rowOff>
    </xdr:to>
    <xdr:pic>
      <xdr:nvPicPr>
        <xdr:cNvPr id="10" name="Imagen 9">
          <a:extLst>
            <a:ext uri="{FF2B5EF4-FFF2-40B4-BE49-F238E27FC236}">
              <a16:creationId xmlns:a16="http://schemas.microsoft.com/office/drawing/2014/main" id="{FE467A0C-B20D-4C9F-B3F5-7EF875E774BE}"/>
            </a:ext>
          </a:extLst>
        </xdr:cNvPr>
        <xdr:cNvPicPr>
          <a:picLocks noChangeAspect="1"/>
        </xdr:cNvPicPr>
      </xdr:nvPicPr>
      <xdr:blipFill>
        <a:blip xmlns:r="http://schemas.openxmlformats.org/officeDocument/2006/relationships" r:embed="rId5" cstate="print">
          <a:extLst>
            <a:ext uri="{28A0092B-C50C-407E-A947-70E740481C1C}">
              <a14:useLocalDpi xmlns:a14="http://schemas.microsoft.com/office/drawing/2010/main" val="0"/>
            </a:ext>
          </a:extLst>
        </a:blip>
        <a:stretch>
          <a:fillRect/>
        </a:stretch>
      </xdr:blipFill>
      <xdr:spPr>
        <a:xfrm>
          <a:off x="15906749" y="0"/>
          <a:ext cx="1323975" cy="1323975"/>
        </a:xfrm>
        <a:prstGeom prst="rect">
          <a:avLst/>
        </a:prstGeom>
      </xdr:spPr>
    </xdr:pic>
    <xdr:clientData/>
  </xdr:twoCellAnchor>
  <xdr:twoCellAnchor editAs="oneCell">
    <xdr:from>
      <xdr:col>0</xdr:col>
      <xdr:colOff>285749</xdr:colOff>
      <xdr:row>5</xdr:row>
      <xdr:rowOff>161925</xdr:rowOff>
    </xdr:from>
    <xdr:to>
      <xdr:col>0</xdr:col>
      <xdr:colOff>1057274</xdr:colOff>
      <xdr:row>5</xdr:row>
      <xdr:rowOff>933450</xdr:rowOff>
    </xdr:to>
    <xdr:pic>
      <xdr:nvPicPr>
        <xdr:cNvPr id="12" name="Gráfico 11" descr="Bombilla y equipo con relleno sólido">
          <a:extLst>
            <a:ext uri="{FF2B5EF4-FFF2-40B4-BE49-F238E27FC236}">
              <a16:creationId xmlns:a16="http://schemas.microsoft.com/office/drawing/2014/main" id="{831FD73F-7917-6714-AD11-6F2F62EAD407}"/>
            </a:ext>
          </a:extLst>
        </xdr:cNvPr>
        <xdr:cNvPicPr>
          <a:picLocks noChangeAspect="1"/>
        </xdr:cNvPicPr>
      </xdr:nvPicPr>
      <xdr:blipFill>
        <a:blip xmlns:r="http://schemas.openxmlformats.org/officeDocument/2006/relationships" r:embed="rId6">
          <a:extLst>
            <a:ext uri="{96DAC541-7B7A-43D3-8B79-37D633B846F1}">
              <asvg:svgBlip xmlns:asvg="http://schemas.microsoft.com/office/drawing/2016/SVG/main" r:embed="rId7"/>
            </a:ext>
          </a:extLst>
        </a:blip>
        <a:stretch>
          <a:fillRect/>
        </a:stretch>
      </xdr:blipFill>
      <xdr:spPr>
        <a:xfrm>
          <a:off x="285749" y="7829550"/>
          <a:ext cx="771525" cy="771525"/>
        </a:xfrm>
        <a:prstGeom prst="rect">
          <a:avLst/>
        </a:prstGeom>
      </xdr:spPr>
    </xdr:pic>
    <xdr:clientData/>
  </xdr:twoCellAnchor>
  <xdr:twoCellAnchor editAs="oneCell">
    <xdr:from>
      <xdr:col>0</xdr:col>
      <xdr:colOff>295274</xdr:colOff>
      <xdr:row>8</xdr:row>
      <xdr:rowOff>76200</xdr:rowOff>
    </xdr:from>
    <xdr:to>
      <xdr:col>0</xdr:col>
      <xdr:colOff>1066799</xdr:colOff>
      <xdr:row>8</xdr:row>
      <xdr:rowOff>847725</xdr:rowOff>
    </xdr:to>
    <xdr:pic>
      <xdr:nvPicPr>
        <xdr:cNvPr id="13" name="Gráfico 12" descr="Bombilla y equipo con relleno sólido">
          <a:extLst>
            <a:ext uri="{FF2B5EF4-FFF2-40B4-BE49-F238E27FC236}">
              <a16:creationId xmlns:a16="http://schemas.microsoft.com/office/drawing/2014/main" id="{BA3D71E9-DC02-4029-8133-179BB4DC7B41}"/>
            </a:ext>
          </a:extLst>
        </xdr:cNvPr>
        <xdr:cNvPicPr>
          <a:picLocks noChangeAspect="1"/>
        </xdr:cNvPicPr>
      </xdr:nvPicPr>
      <xdr:blipFill>
        <a:blip xmlns:r="http://schemas.openxmlformats.org/officeDocument/2006/relationships" r:embed="rId6">
          <a:extLst>
            <a:ext uri="{96DAC541-7B7A-43D3-8B79-37D633B846F1}">
              <asvg:svgBlip xmlns:asvg="http://schemas.microsoft.com/office/drawing/2016/SVG/main" r:embed="rId7"/>
            </a:ext>
          </a:extLst>
        </a:blip>
        <a:stretch>
          <a:fillRect/>
        </a:stretch>
      </xdr:blipFill>
      <xdr:spPr>
        <a:xfrm>
          <a:off x="295274" y="10887075"/>
          <a:ext cx="771525" cy="771525"/>
        </a:xfrm>
        <a:prstGeom prst="rect">
          <a:avLst/>
        </a:prstGeom>
      </xdr:spPr>
    </xdr:pic>
    <xdr:clientData/>
  </xdr:twoCellAnchor>
  <xdr:twoCellAnchor>
    <xdr:from>
      <xdr:col>1</xdr:col>
      <xdr:colOff>581025</xdr:colOff>
      <xdr:row>42</xdr:row>
      <xdr:rowOff>47625</xdr:rowOff>
    </xdr:from>
    <xdr:to>
      <xdr:col>23</xdr:col>
      <xdr:colOff>0</xdr:colOff>
      <xdr:row>53</xdr:row>
      <xdr:rowOff>57150</xdr:rowOff>
    </xdr:to>
    <xdr:grpSp>
      <xdr:nvGrpSpPr>
        <xdr:cNvPr id="23" name="Grupo 22">
          <a:hlinkClick xmlns:r="http://schemas.openxmlformats.org/officeDocument/2006/relationships" r:id="rId8"/>
          <a:extLst>
            <a:ext uri="{FF2B5EF4-FFF2-40B4-BE49-F238E27FC236}">
              <a16:creationId xmlns:a16="http://schemas.microsoft.com/office/drawing/2014/main" id="{068B2C24-5527-7731-C331-381C4A66F1AA}"/>
            </a:ext>
          </a:extLst>
        </xdr:cNvPr>
        <xdr:cNvGrpSpPr/>
      </xdr:nvGrpSpPr>
      <xdr:grpSpPr>
        <a:xfrm>
          <a:off x="1866900" y="26927175"/>
          <a:ext cx="13811250" cy="2105025"/>
          <a:chOff x="1866900" y="23983950"/>
          <a:chExt cx="13811250" cy="2105025"/>
        </a:xfrm>
      </xdr:grpSpPr>
      <xdr:sp macro="" textlink="">
        <xdr:nvSpPr>
          <xdr:cNvPr id="21" name="Rectángulo: esquinas redondeadas 20">
            <a:extLst>
              <a:ext uri="{FF2B5EF4-FFF2-40B4-BE49-F238E27FC236}">
                <a16:creationId xmlns:a16="http://schemas.microsoft.com/office/drawing/2014/main" id="{0C1A585A-435E-44F5-B77F-95298C8EEA18}"/>
              </a:ext>
            </a:extLst>
          </xdr:cNvPr>
          <xdr:cNvSpPr/>
        </xdr:nvSpPr>
        <xdr:spPr>
          <a:xfrm>
            <a:off x="1866900" y="23983950"/>
            <a:ext cx="13811250" cy="2105025"/>
          </a:xfrm>
          <a:prstGeom prst="roundRect">
            <a:avLst/>
          </a:prstGeom>
          <a:ln>
            <a:noFill/>
          </a:ln>
          <a:effectLst>
            <a:outerShdw blurRad="44450" dist="27940" dir="5400000" algn="ctr">
              <a:srgbClr val="000000">
                <a:alpha val="32000"/>
              </a:srgbClr>
            </a:outerShdw>
          </a:effectLst>
          <a:scene3d>
            <a:camera prst="orthographicFront">
              <a:rot lat="0" lon="0" rev="0"/>
            </a:camera>
            <a:lightRig rig="balanced" dir="t">
              <a:rot lat="0" lon="0" rev="8700000"/>
            </a:lightRig>
          </a:scene3d>
          <a:sp3d>
            <a:bevelT w="190500" h="38100"/>
          </a:sp3d>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b"/>
          <a:lstStyle/>
          <a:p>
            <a:pPr algn="ctr"/>
            <a:r>
              <a:rPr lang="es-CO" sz="2000" b="0" baseline="0">
                <a:solidFill>
                  <a:schemeClr val="lt1"/>
                </a:solidFill>
                <a:effectLst/>
                <a:latin typeface="Abadi" panose="020B0604020104020204" pitchFamily="34" charset="0"/>
                <a:ea typeface="+mn-ea"/>
                <a:cs typeface="+mn-cs"/>
              </a:rPr>
              <a:t>DANDO CLIC AQUÍ VOLVERÁ A LA PORTADA </a:t>
            </a:r>
          </a:p>
        </xdr:txBody>
      </xdr:sp>
      <xdr:pic>
        <xdr:nvPicPr>
          <xdr:cNvPr id="22" name="Gráfico 21" descr="Actualizar con relleno sólido">
            <a:extLst>
              <a:ext uri="{FF2B5EF4-FFF2-40B4-BE49-F238E27FC236}">
                <a16:creationId xmlns:a16="http://schemas.microsoft.com/office/drawing/2014/main" id="{8D2F5BEC-0D92-4C0B-931F-D34CD46A95BE}"/>
              </a:ext>
            </a:extLst>
          </xdr:cNvPr>
          <xdr:cNvPicPr>
            <a:picLocks noChangeAspect="1"/>
          </xdr:cNvPicPr>
        </xdr:nvPicPr>
        <xdr:blipFill>
          <a:blip xmlns:r="http://schemas.openxmlformats.org/officeDocument/2006/relationships" r:embed="rId9" cstate="print">
            <a:extLst>
              <a:ext uri="{28A0092B-C50C-407E-A947-70E740481C1C}">
                <a14:useLocalDpi xmlns:a14="http://schemas.microsoft.com/office/drawing/2010/main" val="0"/>
              </a:ext>
              <a:ext uri="{96DAC541-7B7A-43D3-8B79-37D633B846F1}">
                <asvg:svgBlip xmlns:asvg="http://schemas.microsoft.com/office/drawing/2016/SVG/main" r:embed="rId10"/>
              </a:ext>
            </a:extLst>
          </a:blip>
          <a:stretch>
            <a:fillRect/>
          </a:stretch>
        </xdr:blipFill>
        <xdr:spPr>
          <a:xfrm>
            <a:off x="8324850" y="24307800"/>
            <a:ext cx="1266826" cy="1266826"/>
          </a:xfrm>
          <a:prstGeom prst="rect">
            <a:avLst/>
          </a:prstGeom>
        </xdr:spPr>
      </xdr:pic>
    </xdr:grpSp>
    <xdr:clientData/>
  </xdr:twoCellAnchor>
  <xdr:twoCellAnchor editAs="oneCell">
    <xdr:from>
      <xdr:col>0</xdr:col>
      <xdr:colOff>76200</xdr:colOff>
      <xdr:row>18</xdr:row>
      <xdr:rowOff>390525</xdr:rowOff>
    </xdr:from>
    <xdr:to>
      <xdr:col>2</xdr:col>
      <xdr:colOff>295275</xdr:colOff>
      <xdr:row>37</xdr:row>
      <xdr:rowOff>180975</xdr:rowOff>
    </xdr:to>
    <xdr:pic>
      <xdr:nvPicPr>
        <xdr:cNvPr id="25" name="Gráfico 24" descr="Mujer levantando el dedo">
          <a:extLst>
            <a:ext uri="{FF2B5EF4-FFF2-40B4-BE49-F238E27FC236}">
              <a16:creationId xmlns:a16="http://schemas.microsoft.com/office/drawing/2014/main" id="{4D5AA4C7-AC8B-18E2-4D4A-4E191053709A}"/>
            </a:ext>
          </a:extLst>
        </xdr:cNvPr>
        <xdr:cNvPicPr>
          <a:picLocks noChangeAspect="1"/>
        </xdr:cNvPicPr>
      </xdr:nvPicPr>
      <xdr:blipFill>
        <a:blip xmlns:r="http://schemas.openxmlformats.org/officeDocument/2006/relationships" r:embed="rId11">
          <a:extLst>
            <a:ext uri="{96DAC541-7B7A-43D3-8B79-37D633B846F1}">
              <asvg:svgBlip xmlns:asvg="http://schemas.microsoft.com/office/drawing/2016/SVG/main" r:embed="rId12"/>
            </a:ext>
          </a:extLst>
        </a:blip>
        <a:stretch>
          <a:fillRect/>
        </a:stretch>
      </xdr:blipFill>
      <xdr:spPr>
        <a:xfrm>
          <a:off x="76200" y="13430250"/>
          <a:ext cx="2114550" cy="4105275"/>
        </a:xfrm>
        <a:prstGeom prst="rect">
          <a:avLst/>
        </a:prstGeom>
      </xdr:spPr>
    </xdr:pic>
    <xdr:clientData/>
  </xdr:twoCellAnchor>
  <xdr:twoCellAnchor editAs="oneCell">
    <xdr:from>
      <xdr:col>22</xdr:col>
      <xdr:colOff>247650</xdr:colOff>
      <xdr:row>18</xdr:row>
      <xdr:rowOff>485775</xdr:rowOff>
    </xdr:from>
    <xdr:to>
      <xdr:col>26</xdr:col>
      <xdr:colOff>104775</xdr:colOff>
      <xdr:row>38</xdr:row>
      <xdr:rowOff>150000</xdr:rowOff>
    </xdr:to>
    <xdr:pic>
      <xdr:nvPicPr>
        <xdr:cNvPr id="27" name="Gráfico 26" descr="Mujer con un traje">
          <a:extLst>
            <a:ext uri="{FF2B5EF4-FFF2-40B4-BE49-F238E27FC236}">
              <a16:creationId xmlns:a16="http://schemas.microsoft.com/office/drawing/2014/main" id="{8A4565AF-9DC0-B4A3-8FBA-9A09A5CF1A3E}"/>
            </a:ext>
          </a:extLst>
        </xdr:cNvPr>
        <xdr:cNvPicPr>
          <a:picLocks noChangeAspect="1"/>
        </xdr:cNvPicPr>
      </xdr:nvPicPr>
      <xdr:blipFill>
        <a:blip xmlns:r="http://schemas.openxmlformats.org/officeDocument/2006/relationships" r:embed="rId13">
          <a:extLst>
            <a:ext uri="{96DAC541-7B7A-43D3-8B79-37D633B846F1}">
              <asvg:svgBlip xmlns:asvg="http://schemas.microsoft.com/office/drawing/2016/SVG/main" r:embed="rId14"/>
            </a:ext>
          </a:extLst>
        </a:blip>
        <a:stretch>
          <a:fillRect/>
        </a:stretch>
      </xdr:blipFill>
      <xdr:spPr>
        <a:xfrm flipH="1">
          <a:off x="15316200" y="13525500"/>
          <a:ext cx="2295525" cy="4169550"/>
        </a:xfrm>
        <a:prstGeom prst="rect">
          <a:avLst/>
        </a:prstGeom>
      </xdr:spPr>
    </xdr:pic>
    <xdr:clientData/>
  </xdr:twoCellAnchor>
  <xdr:twoCellAnchor>
    <xdr:from>
      <xdr:col>0</xdr:col>
      <xdr:colOff>47625</xdr:colOff>
      <xdr:row>37</xdr:row>
      <xdr:rowOff>57150</xdr:rowOff>
    </xdr:from>
    <xdr:to>
      <xdr:col>1</xdr:col>
      <xdr:colOff>466725</xdr:colOff>
      <xdr:row>37</xdr:row>
      <xdr:rowOff>114300</xdr:rowOff>
    </xdr:to>
    <xdr:cxnSp macro="">
      <xdr:nvCxnSpPr>
        <xdr:cNvPr id="28" name="Conector recto 27">
          <a:extLst>
            <a:ext uri="{FF2B5EF4-FFF2-40B4-BE49-F238E27FC236}">
              <a16:creationId xmlns:a16="http://schemas.microsoft.com/office/drawing/2014/main" id="{E2011EBB-9764-4225-B951-DA857DA9D383}"/>
            </a:ext>
          </a:extLst>
        </xdr:cNvPr>
        <xdr:cNvCxnSpPr/>
      </xdr:nvCxnSpPr>
      <xdr:spPr>
        <a:xfrm flipV="1">
          <a:off x="47625" y="27536775"/>
          <a:ext cx="1704975" cy="57150"/>
        </a:xfrm>
        <a:prstGeom prst="line">
          <a:avLst/>
        </a:prstGeom>
        <a:ln/>
      </xdr:spPr>
      <xdr:style>
        <a:lnRef idx="1">
          <a:schemeClr val="dk1"/>
        </a:lnRef>
        <a:fillRef idx="0">
          <a:schemeClr val="dk1"/>
        </a:fillRef>
        <a:effectRef idx="0">
          <a:schemeClr val="dk1"/>
        </a:effectRef>
        <a:fontRef idx="minor">
          <a:schemeClr val="tx1"/>
        </a:fontRef>
      </xdr:style>
    </xdr:cxnSp>
    <xdr:clientData/>
  </xdr:twoCellAnchor>
  <xdr:twoCellAnchor>
    <xdr:from>
      <xdr:col>23</xdr:col>
      <xdr:colOff>171450</xdr:colOff>
      <xdr:row>38</xdr:row>
      <xdr:rowOff>76200</xdr:rowOff>
    </xdr:from>
    <xdr:to>
      <xdr:col>26</xdr:col>
      <xdr:colOff>47625</xdr:colOff>
      <xdr:row>38</xdr:row>
      <xdr:rowOff>133350</xdr:rowOff>
    </xdr:to>
    <xdr:cxnSp macro="">
      <xdr:nvCxnSpPr>
        <xdr:cNvPr id="30" name="Conector recto 29">
          <a:extLst>
            <a:ext uri="{FF2B5EF4-FFF2-40B4-BE49-F238E27FC236}">
              <a16:creationId xmlns:a16="http://schemas.microsoft.com/office/drawing/2014/main" id="{E795C999-4D90-4C1A-9E97-FE00B8D0F3DC}"/>
            </a:ext>
          </a:extLst>
        </xdr:cNvPr>
        <xdr:cNvCxnSpPr/>
      </xdr:nvCxnSpPr>
      <xdr:spPr>
        <a:xfrm flipV="1">
          <a:off x="15849600" y="27746325"/>
          <a:ext cx="1704975" cy="57150"/>
        </a:xfrm>
        <a:prstGeom prst="line">
          <a:avLst/>
        </a:prstGeom>
        <a:ln/>
      </xdr:spPr>
      <xdr:style>
        <a:lnRef idx="1">
          <a:schemeClr val="dk1"/>
        </a:lnRef>
        <a:fillRef idx="0">
          <a:schemeClr val="dk1"/>
        </a:fillRef>
        <a:effectRef idx="0">
          <a:schemeClr val="dk1"/>
        </a:effectRef>
        <a:fontRef idx="minor">
          <a:schemeClr val="tx1"/>
        </a:fontRef>
      </xdr:style>
    </xdr:cxnSp>
    <xdr:clientData/>
  </xdr:twoCellAnchor>
  <xdr:twoCellAnchor editAs="oneCell">
    <xdr:from>
      <xdr:col>0</xdr:col>
      <xdr:colOff>295274</xdr:colOff>
      <xdr:row>6</xdr:row>
      <xdr:rowOff>971550</xdr:rowOff>
    </xdr:from>
    <xdr:to>
      <xdr:col>0</xdr:col>
      <xdr:colOff>1066799</xdr:colOff>
      <xdr:row>7</xdr:row>
      <xdr:rowOff>733425</xdr:rowOff>
    </xdr:to>
    <xdr:pic>
      <xdr:nvPicPr>
        <xdr:cNvPr id="32" name="Gráfico 31" descr="Bombilla y equipo con relleno sólido">
          <a:extLst>
            <a:ext uri="{FF2B5EF4-FFF2-40B4-BE49-F238E27FC236}">
              <a16:creationId xmlns:a16="http://schemas.microsoft.com/office/drawing/2014/main" id="{986E9C1D-1AEA-4373-AE38-821DFB55C834}"/>
            </a:ext>
          </a:extLst>
        </xdr:cNvPr>
        <xdr:cNvPicPr>
          <a:picLocks noChangeAspect="1"/>
        </xdr:cNvPicPr>
      </xdr:nvPicPr>
      <xdr:blipFill>
        <a:blip xmlns:r="http://schemas.openxmlformats.org/officeDocument/2006/relationships" r:embed="rId6">
          <a:extLst>
            <a:ext uri="{96DAC541-7B7A-43D3-8B79-37D633B846F1}">
              <asvg:svgBlip xmlns:asvg="http://schemas.microsoft.com/office/drawing/2016/SVG/main" r:embed="rId7"/>
            </a:ext>
          </a:extLst>
        </a:blip>
        <a:stretch>
          <a:fillRect/>
        </a:stretch>
      </xdr:blipFill>
      <xdr:spPr>
        <a:xfrm>
          <a:off x="295274" y="9715500"/>
          <a:ext cx="771525" cy="771525"/>
        </a:xfrm>
        <a:prstGeom prst="rect">
          <a:avLst/>
        </a:prstGeom>
      </xdr:spPr>
    </xdr:pic>
    <xdr:clientData/>
  </xdr:twoCellAnchor>
  <xdr:twoCellAnchor editAs="oneCell">
    <xdr:from>
      <xdr:col>0</xdr:col>
      <xdr:colOff>314324</xdr:colOff>
      <xdr:row>8</xdr:row>
      <xdr:rowOff>1019175</xdr:rowOff>
    </xdr:from>
    <xdr:to>
      <xdr:col>0</xdr:col>
      <xdr:colOff>1085849</xdr:colOff>
      <xdr:row>9</xdr:row>
      <xdr:rowOff>657225</xdr:rowOff>
    </xdr:to>
    <xdr:pic>
      <xdr:nvPicPr>
        <xdr:cNvPr id="33" name="Gráfico 32" descr="Bombilla y equipo con relleno sólido">
          <a:extLst>
            <a:ext uri="{FF2B5EF4-FFF2-40B4-BE49-F238E27FC236}">
              <a16:creationId xmlns:a16="http://schemas.microsoft.com/office/drawing/2014/main" id="{7ECDD8F3-EE73-477F-ABE4-47E8E885863F}"/>
            </a:ext>
          </a:extLst>
        </xdr:cNvPr>
        <xdr:cNvPicPr>
          <a:picLocks noChangeAspect="1"/>
        </xdr:cNvPicPr>
      </xdr:nvPicPr>
      <xdr:blipFill>
        <a:blip xmlns:r="http://schemas.openxmlformats.org/officeDocument/2006/relationships" r:embed="rId6">
          <a:extLst>
            <a:ext uri="{96DAC541-7B7A-43D3-8B79-37D633B846F1}">
              <asvg:svgBlip xmlns:asvg="http://schemas.microsoft.com/office/drawing/2016/SVG/main" r:embed="rId7"/>
            </a:ext>
          </a:extLst>
        </a:blip>
        <a:stretch>
          <a:fillRect/>
        </a:stretch>
      </xdr:blipFill>
      <xdr:spPr>
        <a:xfrm>
          <a:off x="314324" y="11830050"/>
          <a:ext cx="771525" cy="771525"/>
        </a:xfrm>
        <a:prstGeom prst="rect">
          <a:avLst/>
        </a:prstGeom>
      </xdr:spPr>
    </xdr:pic>
    <xdr:clientData/>
  </xdr:twoCellAnchor>
  <xdr:twoCellAnchor editAs="oneCell">
    <xdr:from>
      <xdr:col>0</xdr:col>
      <xdr:colOff>295275</xdr:colOff>
      <xdr:row>10</xdr:row>
      <xdr:rowOff>161925</xdr:rowOff>
    </xdr:from>
    <xdr:to>
      <xdr:col>0</xdr:col>
      <xdr:colOff>1066800</xdr:colOff>
      <xdr:row>10</xdr:row>
      <xdr:rowOff>933450</xdr:rowOff>
    </xdr:to>
    <xdr:pic>
      <xdr:nvPicPr>
        <xdr:cNvPr id="34" name="Gráfico 33" descr="Bombilla y equipo con relleno sólido">
          <a:extLst>
            <a:ext uri="{FF2B5EF4-FFF2-40B4-BE49-F238E27FC236}">
              <a16:creationId xmlns:a16="http://schemas.microsoft.com/office/drawing/2014/main" id="{8EB43EED-B9B0-44A5-B204-99D80CDDE674}"/>
            </a:ext>
          </a:extLst>
        </xdr:cNvPr>
        <xdr:cNvPicPr>
          <a:picLocks noChangeAspect="1"/>
        </xdr:cNvPicPr>
      </xdr:nvPicPr>
      <xdr:blipFill>
        <a:blip xmlns:r="http://schemas.openxmlformats.org/officeDocument/2006/relationships" r:embed="rId6">
          <a:extLst>
            <a:ext uri="{96DAC541-7B7A-43D3-8B79-37D633B846F1}">
              <asvg:svgBlip xmlns:asvg="http://schemas.microsoft.com/office/drawing/2016/SVG/main" r:embed="rId7"/>
            </a:ext>
          </a:extLst>
        </a:blip>
        <a:stretch>
          <a:fillRect/>
        </a:stretch>
      </xdr:blipFill>
      <xdr:spPr>
        <a:xfrm>
          <a:off x="295275" y="12782550"/>
          <a:ext cx="771525" cy="771525"/>
        </a:xfrm>
        <a:prstGeom prst="rect">
          <a:avLst/>
        </a:prstGeom>
      </xdr:spPr>
    </xdr:pic>
    <xdr:clientData/>
  </xdr:twoCellAnchor>
  <xdr:twoCellAnchor editAs="oneCell">
    <xdr:from>
      <xdr:col>0</xdr:col>
      <xdr:colOff>295274</xdr:colOff>
      <xdr:row>6</xdr:row>
      <xdr:rowOff>114300</xdr:rowOff>
    </xdr:from>
    <xdr:to>
      <xdr:col>0</xdr:col>
      <xdr:colOff>1066799</xdr:colOff>
      <xdr:row>6</xdr:row>
      <xdr:rowOff>885825</xdr:rowOff>
    </xdr:to>
    <xdr:pic>
      <xdr:nvPicPr>
        <xdr:cNvPr id="9" name="Gráfico 8" descr="Bombilla y equipo con relleno sólido">
          <a:extLst>
            <a:ext uri="{FF2B5EF4-FFF2-40B4-BE49-F238E27FC236}">
              <a16:creationId xmlns:a16="http://schemas.microsoft.com/office/drawing/2014/main" id="{3B23AC10-28DC-4E6F-94D6-05625A9C4E0A}"/>
            </a:ext>
          </a:extLst>
        </xdr:cNvPr>
        <xdr:cNvPicPr>
          <a:picLocks noChangeAspect="1"/>
        </xdr:cNvPicPr>
      </xdr:nvPicPr>
      <xdr:blipFill>
        <a:blip xmlns:r="http://schemas.openxmlformats.org/officeDocument/2006/relationships" r:embed="rId6">
          <a:extLst>
            <a:ext uri="{96DAC541-7B7A-43D3-8B79-37D633B846F1}">
              <asvg:svgBlip xmlns:asvg="http://schemas.microsoft.com/office/drawing/2016/SVG/main" r:embed="rId7"/>
            </a:ext>
          </a:extLst>
        </a:blip>
        <a:stretch>
          <a:fillRect/>
        </a:stretch>
      </xdr:blipFill>
      <xdr:spPr>
        <a:xfrm>
          <a:off x="295274" y="8791575"/>
          <a:ext cx="771525" cy="771525"/>
        </a:xfrm>
        <a:prstGeom prst="rect">
          <a:avLst/>
        </a:prstGeom>
      </xdr:spPr>
    </xdr:pic>
    <xdr:clientData/>
  </xdr:twoCellAnchor>
  <xdr:twoCellAnchor editAs="oneCell">
    <xdr:from>
      <xdr:col>0</xdr:col>
      <xdr:colOff>285750</xdr:colOff>
      <xdr:row>11</xdr:row>
      <xdr:rowOff>0</xdr:rowOff>
    </xdr:from>
    <xdr:to>
      <xdr:col>0</xdr:col>
      <xdr:colOff>1057275</xdr:colOff>
      <xdr:row>11</xdr:row>
      <xdr:rowOff>771525</xdr:rowOff>
    </xdr:to>
    <xdr:pic>
      <xdr:nvPicPr>
        <xdr:cNvPr id="11" name="Gráfico 10" descr="Bombilla y equipo con relleno sólido">
          <a:extLst>
            <a:ext uri="{FF2B5EF4-FFF2-40B4-BE49-F238E27FC236}">
              <a16:creationId xmlns:a16="http://schemas.microsoft.com/office/drawing/2014/main" id="{42925FDD-4EF3-4BA3-BBD6-93A0F2767AD3}"/>
            </a:ext>
          </a:extLst>
        </xdr:cNvPr>
        <xdr:cNvPicPr>
          <a:picLocks noChangeAspect="1"/>
        </xdr:cNvPicPr>
      </xdr:nvPicPr>
      <xdr:blipFill>
        <a:blip xmlns:r="http://schemas.openxmlformats.org/officeDocument/2006/relationships" r:embed="rId6">
          <a:extLst>
            <a:ext uri="{96DAC541-7B7A-43D3-8B79-37D633B846F1}">
              <asvg:svgBlip xmlns:asvg="http://schemas.microsoft.com/office/drawing/2016/SVG/main" r:embed="rId7"/>
            </a:ext>
          </a:extLst>
        </a:blip>
        <a:stretch>
          <a:fillRect/>
        </a:stretch>
      </xdr:blipFill>
      <xdr:spPr>
        <a:xfrm>
          <a:off x="285750" y="13811250"/>
          <a:ext cx="771525" cy="771525"/>
        </a:xfrm>
        <a:prstGeom prst="rect">
          <a:avLst/>
        </a:prstGeom>
      </xdr:spPr>
    </xdr:pic>
    <xdr:clientData/>
  </xdr:twoCellAnchor>
  <xdr:twoCellAnchor editAs="oneCell">
    <xdr:from>
      <xdr:col>0</xdr:col>
      <xdr:colOff>219075</xdr:colOff>
      <xdr:row>11</xdr:row>
      <xdr:rowOff>962026</xdr:rowOff>
    </xdr:from>
    <xdr:to>
      <xdr:col>0</xdr:col>
      <xdr:colOff>1076324</xdr:colOff>
      <xdr:row>12</xdr:row>
      <xdr:rowOff>723900</xdr:rowOff>
    </xdr:to>
    <xdr:pic>
      <xdr:nvPicPr>
        <xdr:cNvPr id="19" name="Gráfico 18" descr="Bombilla y equipo con relleno sólido">
          <a:extLst>
            <a:ext uri="{FF2B5EF4-FFF2-40B4-BE49-F238E27FC236}">
              <a16:creationId xmlns:a16="http://schemas.microsoft.com/office/drawing/2014/main" id="{BF65DB0C-B705-4BA9-BCE6-AAD6226E4E21}"/>
            </a:ext>
          </a:extLst>
        </xdr:cNvPr>
        <xdr:cNvPicPr>
          <a:picLocks noChangeAspect="1"/>
        </xdr:cNvPicPr>
      </xdr:nvPicPr>
      <xdr:blipFill>
        <a:blip xmlns:r="http://schemas.openxmlformats.org/officeDocument/2006/relationships" r:embed="rId6">
          <a:extLst>
            <a:ext uri="{96DAC541-7B7A-43D3-8B79-37D633B846F1}">
              <asvg:svgBlip xmlns:asvg="http://schemas.microsoft.com/office/drawing/2016/SVG/main" r:embed="rId7"/>
            </a:ext>
          </a:extLst>
        </a:blip>
        <a:stretch>
          <a:fillRect/>
        </a:stretch>
      </xdr:blipFill>
      <xdr:spPr>
        <a:xfrm>
          <a:off x="219075" y="14773276"/>
          <a:ext cx="857249" cy="857249"/>
        </a:xfrm>
        <a:prstGeom prst="rect">
          <a:avLst/>
        </a:prstGeom>
      </xdr:spPr>
    </xdr:pic>
    <xdr:clientData/>
  </xdr:twoCellAnchor>
  <xdr:twoCellAnchor editAs="oneCell">
    <xdr:from>
      <xdr:col>0</xdr:col>
      <xdr:colOff>238125</xdr:colOff>
      <xdr:row>12</xdr:row>
      <xdr:rowOff>933451</xdr:rowOff>
    </xdr:from>
    <xdr:to>
      <xdr:col>0</xdr:col>
      <xdr:colOff>1095374</xdr:colOff>
      <xdr:row>13</xdr:row>
      <xdr:rowOff>771525</xdr:rowOff>
    </xdr:to>
    <xdr:pic>
      <xdr:nvPicPr>
        <xdr:cNvPr id="24" name="Gráfico 23" descr="Bombilla y equipo con relleno sólido">
          <a:extLst>
            <a:ext uri="{FF2B5EF4-FFF2-40B4-BE49-F238E27FC236}">
              <a16:creationId xmlns:a16="http://schemas.microsoft.com/office/drawing/2014/main" id="{DE8AA827-443E-4FFE-A384-0B1568F8B464}"/>
            </a:ext>
          </a:extLst>
        </xdr:cNvPr>
        <xdr:cNvPicPr>
          <a:picLocks noChangeAspect="1"/>
        </xdr:cNvPicPr>
      </xdr:nvPicPr>
      <xdr:blipFill>
        <a:blip xmlns:r="http://schemas.openxmlformats.org/officeDocument/2006/relationships" r:embed="rId6">
          <a:extLst>
            <a:ext uri="{96DAC541-7B7A-43D3-8B79-37D633B846F1}">
              <asvg:svgBlip xmlns:asvg="http://schemas.microsoft.com/office/drawing/2016/SVG/main" r:embed="rId7"/>
            </a:ext>
          </a:extLst>
        </a:blip>
        <a:stretch>
          <a:fillRect/>
        </a:stretch>
      </xdr:blipFill>
      <xdr:spPr>
        <a:xfrm>
          <a:off x="238125" y="15687676"/>
          <a:ext cx="857249" cy="857249"/>
        </a:xfrm>
        <a:prstGeom prst="rect">
          <a:avLst/>
        </a:prstGeom>
      </xdr:spPr>
    </xdr:pic>
    <xdr:clientData/>
  </xdr:twoCellAnchor>
  <xdr:twoCellAnchor editAs="oneCell">
    <xdr:from>
      <xdr:col>0</xdr:col>
      <xdr:colOff>228600</xdr:colOff>
      <xdr:row>13</xdr:row>
      <xdr:rowOff>1171576</xdr:rowOff>
    </xdr:from>
    <xdr:to>
      <xdr:col>0</xdr:col>
      <xdr:colOff>1085849</xdr:colOff>
      <xdr:row>14</xdr:row>
      <xdr:rowOff>762000</xdr:rowOff>
    </xdr:to>
    <xdr:pic>
      <xdr:nvPicPr>
        <xdr:cNvPr id="26" name="Gráfico 25" descr="Bombilla y equipo con relleno sólido">
          <a:extLst>
            <a:ext uri="{FF2B5EF4-FFF2-40B4-BE49-F238E27FC236}">
              <a16:creationId xmlns:a16="http://schemas.microsoft.com/office/drawing/2014/main" id="{40C6AF82-AA06-4269-AE27-5653A0760FA7}"/>
            </a:ext>
          </a:extLst>
        </xdr:cNvPr>
        <xdr:cNvPicPr>
          <a:picLocks noChangeAspect="1"/>
        </xdr:cNvPicPr>
      </xdr:nvPicPr>
      <xdr:blipFill>
        <a:blip xmlns:r="http://schemas.openxmlformats.org/officeDocument/2006/relationships" r:embed="rId6">
          <a:extLst>
            <a:ext uri="{96DAC541-7B7A-43D3-8B79-37D633B846F1}">
              <asvg:svgBlip xmlns:asvg="http://schemas.microsoft.com/office/drawing/2016/SVG/main" r:embed="rId7"/>
            </a:ext>
          </a:extLst>
        </a:blip>
        <a:stretch>
          <a:fillRect/>
        </a:stretch>
      </xdr:blipFill>
      <xdr:spPr>
        <a:xfrm>
          <a:off x="228600" y="17097376"/>
          <a:ext cx="857249" cy="857249"/>
        </a:xfrm>
        <a:prstGeom prst="rect">
          <a:avLst/>
        </a:prstGeom>
      </xdr:spPr>
    </xdr:pic>
    <xdr:clientData/>
  </xdr:twoCellAnchor>
  <xdr:twoCellAnchor editAs="oneCell">
    <xdr:from>
      <xdr:col>0</xdr:col>
      <xdr:colOff>209550</xdr:colOff>
      <xdr:row>14</xdr:row>
      <xdr:rowOff>914400</xdr:rowOff>
    </xdr:from>
    <xdr:to>
      <xdr:col>0</xdr:col>
      <xdr:colOff>1066799</xdr:colOff>
      <xdr:row>15</xdr:row>
      <xdr:rowOff>752474</xdr:rowOff>
    </xdr:to>
    <xdr:pic>
      <xdr:nvPicPr>
        <xdr:cNvPr id="2" name="Gráfico 1" descr="Bombilla y equipo con relleno sólido">
          <a:extLst>
            <a:ext uri="{FF2B5EF4-FFF2-40B4-BE49-F238E27FC236}">
              <a16:creationId xmlns:a16="http://schemas.microsoft.com/office/drawing/2014/main" id="{CC1AD58A-73DB-4B67-BBC7-F99DEA1946B1}"/>
            </a:ext>
          </a:extLst>
        </xdr:cNvPr>
        <xdr:cNvPicPr>
          <a:picLocks noChangeAspect="1"/>
        </xdr:cNvPicPr>
      </xdr:nvPicPr>
      <xdr:blipFill>
        <a:blip xmlns:r="http://schemas.openxmlformats.org/officeDocument/2006/relationships" r:embed="rId6">
          <a:extLst>
            <a:ext uri="{96DAC541-7B7A-43D3-8B79-37D633B846F1}">
              <asvg:svgBlip xmlns:asvg="http://schemas.microsoft.com/office/drawing/2016/SVG/main" r:embed="rId7"/>
            </a:ext>
          </a:extLst>
        </a:blip>
        <a:stretch>
          <a:fillRect/>
        </a:stretch>
      </xdr:blipFill>
      <xdr:spPr>
        <a:xfrm>
          <a:off x="209550" y="18107025"/>
          <a:ext cx="857249" cy="857249"/>
        </a:xfrm>
        <a:prstGeom prst="rect">
          <a:avLst/>
        </a:prstGeom>
      </xdr:spPr>
    </xdr:pic>
    <xdr:clientData/>
  </xdr:twoCellAnchor>
  <xdr:twoCellAnchor editAs="oneCell">
    <xdr:from>
      <xdr:col>0</xdr:col>
      <xdr:colOff>209550</xdr:colOff>
      <xdr:row>15</xdr:row>
      <xdr:rowOff>1000125</xdr:rowOff>
    </xdr:from>
    <xdr:to>
      <xdr:col>0</xdr:col>
      <xdr:colOff>1066799</xdr:colOff>
      <xdr:row>16</xdr:row>
      <xdr:rowOff>838199</xdr:rowOff>
    </xdr:to>
    <xdr:pic>
      <xdr:nvPicPr>
        <xdr:cNvPr id="5" name="Gráfico 4" descr="Bombilla y equipo con relleno sólido">
          <a:extLst>
            <a:ext uri="{FF2B5EF4-FFF2-40B4-BE49-F238E27FC236}">
              <a16:creationId xmlns:a16="http://schemas.microsoft.com/office/drawing/2014/main" id="{FA2E5CDF-2151-4D6E-8E08-B1B3DF1DC25B}"/>
            </a:ext>
          </a:extLst>
        </xdr:cNvPr>
        <xdr:cNvPicPr>
          <a:picLocks noChangeAspect="1"/>
        </xdr:cNvPicPr>
      </xdr:nvPicPr>
      <xdr:blipFill>
        <a:blip xmlns:r="http://schemas.openxmlformats.org/officeDocument/2006/relationships" r:embed="rId6">
          <a:extLst>
            <a:ext uri="{96DAC541-7B7A-43D3-8B79-37D633B846F1}">
              <asvg:svgBlip xmlns:asvg="http://schemas.microsoft.com/office/drawing/2016/SVG/main" r:embed="rId7"/>
            </a:ext>
          </a:extLst>
        </a:blip>
        <a:stretch>
          <a:fillRect/>
        </a:stretch>
      </xdr:blipFill>
      <xdr:spPr>
        <a:xfrm>
          <a:off x="209550" y="19211925"/>
          <a:ext cx="857249" cy="857249"/>
        </a:xfrm>
        <a:prstGeom prst="rect">
          <a:avLst/>
        </a:prstGeom>
      </xdr:spPr>
    </xdr:pic>
    <xdr:clientData/>
  </xdr:twoCellAnchor>
  <xdr:twoCellAnchor>
    <xdr:from>
      <xdr:col>3</xdr:col>
      <xdr:colOff>9525</xdr:colOff>
      <xdr:row>18</xdr:row>
      <xdr:rowOff>704850</xdr:rowOff>
    </xdr:from>
    <xdr:to>
      <xdr:col>9</xdr:col>
      <xdr:colOff>219075</xdr:colOff>
      <xdr:row>38</xdr:row>
      <xdr:rowOff>38100</xdr:rowOff>
    </xdr:to>
    <xdr:graphicFrame macro="">
      <xdr:nvGraphicFramePr>
        <xdr:cNvPr id="15" name="Gráfico 19">
          <a:extLst>
            <a:ext uri="{FF2B5EF4-FFF2-40B4-BE49-F238E27FC236}">
              <a16:creationId xmlns:a16="http://schemas.microsoft.com/office/drawing/2014/main" id="{0571CFB8-563D-45B1-B470-FF9DCFB9C538}"/>
            </a:ext>
            <a:ext uri="{147F2762-F138-4A5C-976F-8EAC2B608ADB}">
              <a16:predDERef xmlns:a16="http://schemas.microsoft.com/office/drawing/2014/main" pred="{2EE2BDA0-2886-E733-B4E2-521C76DA2BD6}"/>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5"/>
        </a:graphicData>
      </a:graphic>
    </xdr:graphicFrame>
    <xdr:clientData/>
  </xdr:twoCellAnchor>
  <xdr:twoCellAnchor>
    <xdr:from>
      <xdr:col>13</xdr:col>
      <xdr:colOff>381000</xdr:colOff>
      <xdr:row>18</xdr:row>
      <xdr:rowOff>838200</xdr:rowOff>
    </xdr:from>
    <xdr:to>
      <xdr:col>21</xdr:col>
      <xdr:colOff>352425</xdr:colOff>
      <xdr:row>38</xdr:row>
      <xdr:rowOff>95250</xdr:rowOff>
    </xdr:to>
    <xdr:graphicFrame macro="">
      <xdr:nvGraphicFramePr>
        <xdr:cNvPr id="16" name="Gráfico 1">
          <a:extLst>
            <a:ext uri="{FF2B5EF4-FFF2-40B4-BE49-F238E27FC236}">
              <a16:creationId xmlns:a16="http://schemas.microsoft.com/office/drawing/2014/main" id="{9F064CCE-1C4D-4F36-B460-FBFF6599D496}"/>
            </a:ext>
            <a:ext uri="{147F2762-F138-4A5C-976F-8EAC2B608ADB}">
              <a16:predDERef xmlns:a16="http://schemas.microsoft.com/office/drawing/2014/main" pred="{F5AD1764-8244-DDE3-7D25-30A69C82DB44}"/>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6"/>
        </a:graphicData>
      </a:graphic>
    </xdr:graphicFrame>
    <xdr:clientData/>
  </xdr:twoCellAnchor>
</xdr:wsDr>
</file>

<file path=xl/drawings/drawing3.xml><?xml version="1.0" encoding="utf-8"?>
<xdr:wsDr xmlns:xdr="http://schemas.openxmlformats.org/drawingml/2006/spreadsheetDrawing" xmlns:a="http://schemas.openxmlformats.org/drawingml/2006/main">
  <xdr:twoCellAnchor>
    <xdr:from>
      <xdr:col>33</xdr:col>
      <xdr:colOff>962024</xdr:colOff>
      <xdr:row>36</xdr:row>
      <xdr:rowOff>190499</xdr:rowOff>
    </xdr:from>
    <xdr:to>
      <xdr:col>52</xdr:col>
      <xdr:colOff>0</xdr:colOff>
      <xdr:row>50</xdr:row>
      <xdr:rowOff>171450</xdr:rowOff>
    </xdr:to>
    <xdr:graphicFrame macro="">
      <xdr:nvGraphicFramePr>
        <xdr:cNvPr id="2" name="Gráfico 3">
          <a:extLst>
            <a:ext uri="{FF2B5EF4-FFF2-40B4-BE49-F238E27FC236}">
              <a16:creationId xmlns:a16="http://schemas.microsoft.com/office/drawing/2014/main" id="{F718C35E-8264-49C2-9E05-E63F0CFB0F74}"/>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52</xdr:col>
      <xdr:colOff>23811</xdr:colOff>
      <xdr:row>36</xdr:row>
      <xdr:rowOff>195261</xdr:rowOff>
    </xdr:from>
    <xdr:to>
      <xdr:col>71</xdr:col>
      <xdr:colOff>361949</xdr:colOff>
      <xdr:row>50</xdr:row>
      <xdr:rowOff>180975</xdr:rowOff>
    </xdr:to>
    <xdr:graphicFrame macro="">
      <xdr:nvGraphicFramePr>
        <xdr:cNvPr id="3" name="Gráfico 4">
          <a:extLst>
            <a:ext uri="{FF2B5EF4-FFF2-40B4-BE49-F238E27FC236}">
              <a16:creationId xmlns:a16="http://schemas.microsoft.com/office/drawing/2014/main" id="{DE6EE635-18C4-4B33-8B21-65A06F3A4D64}"/>
            </a:ext>
            <a:ext uri="{147F2762-F138-4A5C-976F-8EAC2B608ADB}">
              <a16:predDERef xmlns:a16="http://schemas.microsoft.com/office/drawing/2014/main" pred="{69B56988-1682-71B9-6983-51C6CA807A8A}"/>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72</xdr:col>
      <xdr:colOff>19049</xdr:colOff>
      <xdr:row>36</xdr:row>
      <xdr:rowOff>195262</xdr:rowOff>
    </xdr:from>
    <xdr:to>
      <xdr:col>87</xdr:col>
      <xdr:colOff>380999</xdr:colOff>
      <xdr:row>51</xdr:row>
      <xdr:rowOff>9525</xdr:rowOff>
    </xdr:to>
    <xdr:graphicFrame macro="">
      <xdr:nvGraphicFramePr>
        <xdr:cNvPr id="4" name="Gráfico 5">
          <a:extLst>
            <a:ext uri="{FF2B5EF4-FFF2-40B4-BE49-F238E27FC236}">
              <a16:creationId xmlns:a16="http://schemas.microsoft.com/office/drawing/2014/main" id="{1855A5AB-BCA1-4E84-9056-1E2A7B117FE4}"/>
            </a:ext>
            <a:ext uri="{147F2762-F138-4A5C-976F-8EAC2B608ADB}">
              <a16:predDERef xmlns:a16="http://schemas.microsoft.com/office/drawing/2014/main" pred="{578F6A98-5037-0D94-8C33-42B9320E7AC2}"/>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88</xdr:col>
      <xdr:colOff>4762</xdr:colOff>
      <xdr:row>36</xdr:row>
      <xdr:rowOff>195261</xdr:rowOff>
    </xdr:from>
    <xdr:to>
      <xdr:col>98</xdr:col>
      <xdr:colOff>0</xdr:colOff>
      <xdr:row>51</xdr:row>
      <xdr:rowOff>28575</xdr:rowOff>
    </xdr:to>
    <xdr:graphicFrame macro="">
      <xdr:nvGraphicFramePr>
        <xdr:cNvPr id="5" name="Gráfico 6">
          <a:extLst>
            <a:ext uri="{FF2B5EF4-FFF2-40B4-BE49-F238E27FC236}">
              <a16:creationId xmlns:a16="http://schemas.microsoft.com/office/drawing/2014/main" id="{1249E7C2-5C52-43A8-8719-4D9A5157C79B}"/>
            </a:ext>
            <a:ext uri="{147F2762-F138-4A5C-976F-8EAC2B608ADB}">
              <a16:predDERef xmlns:a16="http://schemas.microsoft.com/office/drawing/2014/main" pred="{4164842C-D79C-1F00-CCE4-A092B868C747}"/>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98</xdr:col>
      <xdr:colOff>23812</xdr:colOff>
      <xdr:row>36</xdr:row>
      <xdr:rowOff>195261</xdr:rowOff>
    </xdr:from>
    <xdr:to>
      <xdr:col>109</xdr:col>
      <xdr:colOff>342900</xdr:colOff>
      <xdr:row>51</xdr:row>
      <xdr:rowOff>19049</xdr:rowOff>
    </xdr:to>
    <xdr:graphicFrame macro="">
      <xdr:nvGraphicFramePr>
        <xdr:cNvPr id="6" name="Gráfico 7">
          <a:extLst>
            <a:ext uri="{FF2B5EF4-FFF2-40B4-BE49-F238E27FC236}">
              <a16:creationId xmlns:a16="http://schemas.microsoft.com/office/drawing/2014/main" id="{7EC2AE1E-617B-445B-A20E-5AD83C5D5BF0}"/>
            </a:ext>
            <a:ext uri="{147F2762-F138-4A5C-976F-8EAC2B608ADB}">
              <a16:predDERef xmlns:a16="http://schemas.microsoft.com/office/drawing/2014/main" pred="{854342AD-6A4B-48F3-9960-39BFD48C9541}"/>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110</xdr:col>
      <xdr:colOff>14287</xdr:colOff>
      <xdr:row>36</xdr:row>
      <xdr:rowOff>185737</xdr:rowOff>
    </xdr:from>
    <xdr:to>
      <xdr:col>121</xdr:col>
      <xdr:colOff>342900</xdr:colOff>
      <xdr:row>51</xdr:row>
      <xdr:rowOff>19050</xdr:rowOff>
    </xdr:to>
    <xdr:graphicFrame macro="">
      <xdr:nvGraphicFramePr>
        <xdr:cNvPr id="7" name="Gráfico 8">
          <a:extLst>
            <a:ext uri="{FF2B5EF4-FFF2-40B4-BE49-F238E27FC236}">
              <a16:creationId xmlns:a16="http://schemas.microsoft.com/office/drawing/2014/main" id="{3C2F1D4A-FE32-49A8-B770-7827528273B9}"/>
            </a:ext>
            <a:ext uri="{147F2762-F138-4A5C-976F-8EAC2B608ADB}">
              <a16:predDERef xmlns:a16="http://schemas.microsoft.com/office/drawing/2014/main" pred="{4CA099B5-D0B2-2D25-EB40-3E2893847E1F}"/>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122</xdr:col>
      <xdr:colOff>9525</xdr:colOff>
      <xdr:row>36</xdr:row>
      <xdr:rowOff>185736</xdr:rowOff>
    </xdr:from>
    <xdr:to>
      <xdr:col>126</xdr:col>
      <xdr:colOff>38100</xdr:colOff>
      <xdr:row>51</xdr:row>
      <xdr:rowOff>9525</xdr:rowOff>
    </xdr:to>
    <xdr:graphicFrame macro="">
      <xdr:nvGraphicFramePr>
        <xdr:cNvPr id="8" name="Gráfico 9">
          <a:extLst>
            <a:ext uri="{FF2B5EF4-FFF2-40B4-BE49-F238E27FC236}">
              <a16:creationId xmlns:a16="http://schemas.microsoft.com/office/drawing/2014/main" id="{FC4CFD06-0855-461F-BB1B-AC5FAD6A2021}"/>
            </a:ext>
            <a:ext uri="{147F2762-F138-4A5C-976F-8EAC2B608ADB}">
              <a16:predDERef xmlns:a16="http://schemas.microsoft.com/office/drawing/2014/main" pred="{C6193612-2B71-9159-3B6C-0A7CE30DBB7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editAs="oneCell">
    <xdr:from>
      <xdr:col>1</xdr:col>
      <xdr:colOff>52918</xdr:colOff>
      <xdr:row>0</xdr:row>
      <xdr:rowOff>0</xdr:rowOff>
    </xdr:from>
    <xdr:to>
      <xdr:col>3</xdr:col>
      <xdr:colOff>352426</xdr:colOff>
      <xdr:row>5</xdr:row>
      <xdr:rowOff>83609</xdr:rowOff>
    </xdr:to>
    <xdr:pic>
      <xdr:nvPicPr>
        <xdr:cNvPr id="11" name="Imagen 10">
          <a:extLst>
            <a:ext uri="{FF2B5EF4-FFF2-40B4-BE49-F238E27FC236}">
              <a16:creationId xmlns:a16="http://schemas.microsoft.com/office/drawing/2014/main" id="{9F54E77D-BE77-4460-BCFC-0FB14D95AE0B}"/>
            </a:ext>
          </a:extLst>
        </xdr:cNvPr>
        <xdr:cNvPicPr/>
      </xdr:nvPicPr>
      <xdr:blipFill rotWithShape="1">
        <a:blip xmlns:r="http://schemas.openxmlformats.org/officeDocument/2006/relationships" r:embed="rId8" cstate="print">
          <a:extLst>
            <a:ext uri="{28A0092B-C50C-407E-A947-70E740481C1C}">
              <a14:useLocalDpi xmlns:a14="http://schemas.microsoft.com/office/drawing/2010/main" val="0"/>
            </a:ext>
          </a:extLst>
        </a:blip>
        <a:srcRect l="37000" t="2958" r="39748" b="86902"/>
        <a:stretch/>
      </xdr:blipFill>
      <xdr:spPr bwMode="auto">
        <a:xfrm>
          <a:off x="1424518" y="0"/>
          <a:ext cx="2109258" cy="1036109"/>
        </a:xfrm>
        <a:prstGeom prst="rect">
          <a:avLst/>
        </a:prstGeom>
        <a:noFill/>
        <a:ln>
          <a:noFill/>
        </a:ln>
        <a:extLst>
          <a:ext uri="{53640926-AAD7-44D8-BBD7-CCE9431645EC}">
            <a14:shadowObscured xmlns:a14="http://schemas.microsoft.com/office/drawing/2010/main"/>
          </a:ext>
        </a:extLst>
      </xdr:spPr>
    </xdr:pic>
    <xdr:clientData/>
  </xdr:twoCellAnchor>
  <xdr:twoCellAnchor>
    <xdr:from>
      <xdr:col>4</xdr:col>
      <xdr:colOff>714375</xdr:colOff>
      <xdr:row>35</xdr:row>
      <xdr:rowOff>0</xdr:rowOff>
    </xdr:from>
    <xdr:to>
      <xdr:col>14</xdr:col>
      <xdr:colOff>342900</xdr:colOff>
      <xdr:row>41</xdr:row>
      <xdr:rowOff>180975</xdr:rowOff>
    </xdr:to>
    <xdr:grpSp>
      <xdr:nvGrpSpPr>
        <xdr:cNvPr id="16" name="Grupo 15">
          <a:hlinkClick xmlns:r="http://schemas.openxmlformats.org/officeDocument/2006/relationships" r:id="rId9"/>
          <a:extLst>
            <a:ext uri="{FF2B5EF4-FFF2-40B4-BE49-F238E27FC236}">
              <a16:creationId xmlns:a16="http://schemas.microsoft.com/office/drawing/2014/main" id="{14623412-050C-54C9-E7F5-ABD31062DFA1}"/>
            </a:ext>
          </a:extLst>
        </xdr:cNvPr>
        <xdr:cNvGrpSpPr/>
      </xdr:nvGrpSpPr>
      <xdr:grpSpPr>
        <a:xfrm>
          <a:off x="5238750" y="51511200"/>
          <a:ext cx="9420225" cy="1981200"/>
          <a:chOff x="5238750" y="51654075"/>
          <a:chExt cx="9420225" cy="1981200"/>
        </a:xfrm>
      </xdr:grpSpPr>
      <xdr:sp macro="" textlink="">
        <xdr:nvSpPr>
          <xdr:cNvPr id="13" name="Rectángulo: esquinas redondeadas 12">
            <a:extLst>
              <a:ext uri="{FF2B5EF4-FFF2-40B4-BE49-F238E27FC236}">
                <a16:creationId xmlns:a16="http://schemas.microsoft.com/office/drawing/2014/main" id="{734FA15A-35FA-766B-4C0F-99C252F60090}"/>
              </a:ext>
            </a:extLst>
          </xdr:cNvPr>
          <xdr:cNvSpPr/>
        </xdr:nvSpPr>
        <xdr:spPr>
          <a:xfrm>
            <a:off x="5238750" y="51654075"/>
            <a:ext cx="9420225" cy="1981200"/>
          </a:xfrm>
          <a:prstGeom prst="roundRect">
            <a:avLst/>
          </a:prstGeom>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es-CO" sz="1100"/>
          </a:p>
        </xdr:txBody>
      </xdr:sp>
      <xdr:sp macro="" textlink="">
        <xdr:nvSpPr>
          <xdr:cNvPr id="14" name="Flecha: curvada hacia abajo 13">
            <a:extLst>
              <a:ext uri="{FF2B5EF4-FFF2-40B4-BE49-F238E27FC236}">
                <a16:creationId xmlns:a16="http://schemas.microsoft.com/office/drawing/2014/main" id="{A2B69337-19D2-5476-859F-F2AFAF4A224A}"/>
              </a:ext>
            </a:extLst>
          </xdr:cNvPr>
          <xdr:cNvSpPr/>
        </xdr:nvSpPr>
        <xdr:spPr>
          <a:xfrm>
            <a:off x="8286750" y="51796950"/>
            <a:ext cx="3600450" cy="1123950"/>
          </a:xfrm>
          <a:prstGeom prst="curvedDownArrow">
            <a:avLst/>
          </a:prstGeom>
          <a:solidFill>
            <a:schemeClr val="bg1"/>
          </a:solidFill>
          <a:ln>
            <a:solidFill>
              <a:schemeClr val="bg1"/>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es-CO" sz="1100">
              <a:solidFill>
                <a:schemeClr val="tx1"/>
              </a:solidFill>
            </a:endParaRPr>
          </a:p>
        </xdr:txBody>
      </xdr:sp>
      <xdr:sp macro="" textlink="">
        <xdr:nvSpPr>
          <xdr:cNvPr id="15" name="CuadroTexto 14">
            <a:extLst>
              <a:ext uri="{FF2B5EF4-FFF2-40B4-BE49-F238E27FC236}">
                <a16:creationId xmlns:a16="http://schemas.microsoft.com/office/drawing/2014/main" id="{E37D897F-1589-393B-FC79-2894D2D2CC7A}"/>
              </a:ext>
            </a:extLst>
          </xdr:cNvPr>
          <xdr:cNvSpPr txBox="1"/>
        </xdr:nvSpPr>
        <xdr:spPr>
          <a:xfrm>
            <a:off x="7591425" y="53025675"/>
            <a:ext cx="5000625" cy="466725"/>
          </a:xfrm>
          <a:prstGeom prst="rect">
            <a:avLst/>
          </a:prstGeom>
          <a:solidFill>
            <a:schemeClr val="accent1"/>
          </a:solidFill>
          <a:ln w="9525" cmpd="sng">
            <a:solidFill>
              <a:schemeClr val="accent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es-CO" sz="2000" b="1">
                <a:solidFill>
                  <a:schemeClr val="bg1"/>
                </a:solidFill>
              </a:rPr>
              <a:t>VOLVER AL MENÚ PRINCIPAL</a:t>
            </a:r>
          </a:p>
        </xdr:txBody>
      </xdr:sp>
    </xdr:grpSp>
    <xdr:clientData/>
  </xdr:twoCellAnchor>
  <xdr:twoCellAnchor>
    <xdr:from>
      <xdr:col>30</xdr:col>
      <xdr:colOff>0</xdr:colOff>
      <xdr:row>46</xdr:row>
      <xdr:rowOff>33338</xdr:rowOff>
    </xdr:from>
    <xdr:to>
      <xdr:col>33</xdr:col>
      <xdr:colOff>885825</xdr:colOff>
      <xdr:row>51</xdr:row>
      <xdr:rowOff>4763</xdr:rowOff>
    </xdr:to>
    <xdr:graphicFrame macro="">
      <xdr:nvGraphicFramePr>
        <xdr:cNvPr id="12" name="Gráfico 19">
          <a:extLst>
            <a:ext uri="{FF2B5EF4-FFF2-40B4-BE49-F238E27FC236}">
              <a16:creationId xmlns:a16="http://schemas.microsoft.com/office/drawing/2014/main" id="{6CAF70AD-1D55-49D2-828B-114DCE5EF0D2}"/>
            </a:ext>
            <a:ext uri="{147F2762-F138-4A5C-976F-8EAC2B608ADB}">
              <a16:predDERef xmlns:a16="http://schemas.microsoft.com/office/drawing/2014/main" pred="{2EE2BDA0-2886-E733-B4E2-521C76DA2BD6}"/>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0"/>
        </a:graphicData>
      </a:graphic>
    </xdr:graphicFrame>
    <xdr:clientData/>
  </xdr:twoCellAnchor>
  <xdr:twoCellAnchor>
    <xdr:from>
      <xdr:col>30</xdr:col>
      <xdr:colOff>0</xdr:colOff>
      <xdr:row>37</xdr:row>
      <xdr:rowOff>0</xdr:rowOff>
    </xdr:from>
    <xdr:to>
      <xdr:col>33</xdr:col>
      <xdr:colOff>885825</xdr:colOff>
      <xdr:row>46</xdr:row>
      <xdr:rowOff>23813</xdr:rowOff>
    </xdr:to>
    <xdr:graphicFrame macro="">
      <xdr:nvGraphicFramePr>
        <xdr:cNvPr id="17" name="Gráfico 1">
          <a:extLst>
            <a:ext uri="{FF2B5EF4-FFF2-40B4-BE49-F238E27FC236}">
              <a16:creationId xmlns:a16="http://schemas.microsoft.com/office/drawing/2014/main" id="{0AFA26C1-5B81-443C-810B-88AFC5113250}"/>
            </a:ext>
            <a:ext uri="{147F2762-F138-4A5C-976F-8EAC2B608ADB}">
              <a16:predDERef xmlns:a16="http://schemas.microsoft.com/office/drawing/2014/main" pred="{F5AD1764-8244-DDE3-7D25-30A69C82DB44}"/>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1"/>
        </a:graphicData>
      </a:graphic>
    </xdr:graphicFrame>
    <xdr:clientData/>
  </xdr:twoCellAnchor>
</xdr:wsDr>
</file>

<file path=xl/externalLinks/_rels/externalLink1.xml.rels><?xml version="1.0" encoding="UTF-8" standalone="yes"?>
<Relationships xmlns="http://schemas.openxmlformats.org/package/2006/relationships"><Relationship Id="rId3" Type="http://schemas.openxmlformats.org/officeDocument/2006/relationships/externalLinkPath" Target="https://coldeportes.sharepoint.com/sites/GITserviciointegralalCiudadano/Documentos%20compartidos/01.%20Participaci&#243;n%20Ciudadana/4.%20Seguimiento%20a%20Estrategia%20de%20Participaci&#243;n/Seguimiento%20Estrategia%202026/Cuadro%20de%20seguimiento%20Participacion%20Ciudadana%202026.xlsx" TargetMode="External"/><Relationship Id="rId2" Type="http://schemas.microsoft.com/office/2019/04/relationships/externalLinkLongPath" Target="https://coldeportes.sharepoint.com/sites/GITserviciointegralalCiudadano/Documentos%20compartidos/01.%20Participaci&#243;n%20Ciudadana/4.%20Seguimiento%20a%20Estrategia%20de%20Participaci&#243;n/Seguimiento%20Estrategia%202026/Cuadro%20de%20seguimiento%20Participacion%20Ciudadana%202026.xlsx?E27EE3C6" TargetMode="External"/><Relationship Id="rId1" Type="http://schemas.openxmlformats.org/officeDocument/2006/relationships/externalLinkPath" Target="file:///\\E27EE3C6\Cuadro%20de%20seguimiento%20Participacion%20Ciudadana%202026.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3"/>
    </xxl21:alternateUrls>
    <sheetNames>
      <sheetName val="CALENDARIO DE REUNIONES"/>
      <sheetName val="PROCESO E.P.C 2026"/>
      <sheetName val="Reporte consolidado"/>
      <sheetName val="Información demográfica"/>
      <sheetName val="Municipios"/>
    </sheetNames>
    <sheetDataSet>
      <sheetData sheetId="0"/>
      <sheetData sheetId="1"/>
      <sheetData sheetId="2">
        <row r="6">
          <cell r="AI6" t="str">
            <v>Pueblos Indigenas</v>
          </cell>
          <cell r="AK6" t="str">
            <v>Negro (a), Mulato (a), Afrodescendiente</v>
          </cell>
          <cell r="AM6" t="str">
            <v>Raizales</v>
          </cell>
          <cell r="AO6" t="str">
            <v>Palenquero/a</v>
          </cell>
          <cell r="AQ6" t="str">
            <v>Comunidades Campesinas</v>
          </cell>
          <cell r="AS6" t="str">
            <v>Gitano/a (Rrom)</v>
          </cell>
          <cell r="AU6" t="str">
            <v>Ninguno</v>
          </cell>
          <cell r="AW6" t="str">
            <v>No informa</v>
          </cell>
          <cell r="AY6" t="str">
            <v>Prefiero no decirlo</v>
          </cell>
          <cell r="BA6" t="str">
            <v>Física</v>
          </cell>
          <cell r="BC6" t="str">
            <v>Visual</v>
          </cell>
          <cell r="BE6" t="str">
            <v>Auditiva</v>
          </cell>
          <cell r="BG6" t="str">
            <v>Sordo-Ceguera</v>
          </cell>
          <cell r="BI6" t="str">
            <v>Múltiple</v>
          </cell>
          <cell r="BK6" t="str">
            <v>Intelectual</v>
          </cell>
          <cell r="BM6" t="str">
            <v>Psicosocial</v>
          </cell>
          <cell r="BO6" t="str">
            <v>Ninguno</v>
          </cell>
          <cell r="BQ6" t="str">
            <v>No informa</v>
          </cell>
          <cell r="BS6" t="str">
            <v>Prefiero no decirlo</v>
          </cell>
          <cell r="BU6" t="str">
            <v>Primera infancia (0  a 5 años)</v>
          </cell>
          <cell r="BW6" t="str">
            <v>Infancia (6 a 11 años)</v>
          </cell>
          <cell r="BY6" t="str">
            <v>Adolescencia (12 a 17 años)</v>
          </cell>
          <cell r="CA6" t="str">
            <v>Jóvenes (18 a 28 años)</v>
          </cell>
          <cell r="CC6" t="str">
            <v>Adultos (29 a 59 años)</v>
          </cell>
          <cell r="CE6" t="str">
            <v>Adultos mayores (60 años o más)</v>
          </cell>
          <cell r="CG6" t="str">
            <v>No informa</v>
          </cell>
          <cell r="CI6" t="str">
            <v>Prefiero no decirlo</v>
          </cell>
          <cell r="CK6" t="str">
            <v>Mujer</v>
          </cell>
          <cell r="CM6" t="str">
            <v>Hombre</v>
          </cell>
          <cell r="CO6" t="str">
            <v>Intersexual</v>
          </cell>
          <cell r="CQ6" t="str">
            <v>No informa</v>
          </cell>
          <cell r="CS6" t="str">
            <v>Prefiero no decirlo</v>
          </cell>
          <cell r="CU6" t="str">
            <v>Heterosexual</v>
          </cell>
          <cell r="CW6" t="str">
            <v xml:space="preserve">Lesbiana </v>
          </cell>
          <cell r="CY6" t="str">
            <v>Gay</v>
          </cell>
          <cell r="DA6" t="str">
            <v>Bisexual</v>
          </cell>
          <cell r="DC6" t="str">
            <v>No informa</v>
          </cell>
          <cell r="DE6" t="str">
            <v>Prefiero no decirlo</v>
          </cell>
          <cell r="DG6" t="str">
            <v>Femenino</v>
          </cell>
          <cell r="DI6" t="str">
            <v>Masculino</v>
          </cell>
          <cell r="DK6" t="str">
            <v>Transgénero</v>
          </cell>
          <cell r="DM6" t="str">
            <v>No binario</v>
          </cell>
          <cell r="DO6" t="str">
            <v>No informa</v>
          </cell>
          <cell r="DQ6" t="str">
            <v>Prefiero no decirlo</v>
          </cell>
          <cell r="DS6" t="str">
            <v>SI</v>
          </cell>
          <cell r="DU6" t="str">
            <v>NO</v>
          </cell>
          <cell r="DW6" t="str">
            <v>Prefiero no decirlo</v>
          </cell>
        </row>
        <row r="42">
          <cell r="W42" t="str">
            <v xml:space="preserve"> Ejercicios Programados</v>
          </cell>
          <cell r="X42" t="str">
            <v>Avance General</v>
          </cell>
        </row>
        <row r="43">
          <cell r="W43">
            <v>1</v>
          </cell>
          <cell r="X43">
            <v>0.23076923076923078</v>
          </cell>
          <cell r="Z43">
            <v>518</v>
          </cell>
          <cell r="AA43">
            <v>231</v>
          </cell>
          <cell r="AI43">
            <v>76</v>
          </cell>
          <cell r="AJ43">
            <v>3.0146767155890521E-2</v>
          </cell>
          <cell r="AK43">
            <v>210</v>
          </cell>
          <cell r="AL43">
            <v>8.3300277667592224E-2</v>
          </cell>
          <cell r="AM43">
            <v>21</v>
          </cell>
          <cell r="AN43">
            <v>8.3300277667592224E-3</v>
          </cell>
          <cell r="AO43">
            <v>3</v>
          </cell>
          <cell r="AP43">
            <v>1.1900039666798889E-3</v>
          </cell>
          <cell r="AQ43">
            <v>54</v>
          </cell>
          <cell r="AR43">
            <v>2.1420071400238001E-2</v>
          </cell>
          <cell r="AS43">
            <v>3</v>
          </cell>
          <cell r="AT43">
            <v>1.1900039666798889E-3</v>
          </cell>
          <cell r="AU43">
            <v>1836</v>
          </cell>
          <cell r="AV43">
            <v>0.72828242760809203</v>
          </cell>
          <cell r="AW43">
            <v>107</v>
          </cell>
          <cell r="AX43">
            <v>4.2443474811582706E-2</v>
          </cell>
          <cell r="AY43">
            <v>211</v>
          </cell>
          <cell r="AZ43">
            <v>8.3696945656485527E-2</v>
          </cell>
          <cell r="BA43">
            <v>35</v>
          </cell>
          <cell r="BB43">
            <v>1.3883379611265371E-2</v>
          </cell>
          <cell r="BC43">
            <v>17</v>
          </cell>
          <cell r="BD43">
            <v>6.7433558111860371E-3</v>
          </cell>
          <cell r="BE43">
            <v>26</v>
          </cell>
          <cell r="BF43">
            <v>1.0313367711225704E-2</v>
          </cell>
          <cell r="BG43">
            <v>0</v>
          </cell>
          <cell r="BH43">
            <v>0</v>
          </cell>
          <cell r="BI43">
            <v>9</v>
          </cell>
          <cell r="BJ43">
            <v>3.5700119000396666E-3</v>
          </cell>
          <cell r="BK43">
            <v>13</v>
          </cell>
          <cell r="BL43">
            <v>5.1566838556128518E-3</v>
          </cell>
          <cell r="BM43">
            <v>3</v>
          </cell>
          <cell r="BN43">
            <v>1.1900039666798889E-3</v>
          </cell>
          <cell r="BO43">
            <v>2273</v>
          </cell>
          <cell r="BP43">
            <v>0.90162633875446252</v>
          </cell>
          <cell r="BQ43">
            <v>109</v>
          </cell>
          <cell r="BR43">
            <v>4.32368107893693E-2</v>
          </cell>
          <cell r="BS43">
            <v>36</v>
          </cell>
          <cell r="BT43">
            <v>1.4280047600158666E-2</v>
          </cell>
          <cell r="BU43">
            <v>14</v>
          </cell>
          <cell r="BV43">
            <v>5.5533518445061479E-3</v>
          </cell>
          <cell r="BW43">
            <v>118</v>
          </cell>
          <cell r="BX43">
            <v>4.6806822689408965E-2</v>
          </cell>
          <cell r="BY43">
            <v>301</v>
          </cell>
          <cell r="BZ43">
            <v>0.11939706465688218</v>
          </cell>
          <cell r="CA43">
            <v>353</v>
          </cell>
          <cell r="CB43">
            <v>0.1400238000793336</v>
          </cell>
          <cell r="CC43">
            <v>1453</v>
          </cell>
          <cell r="CD43">
            <v>0.57635858786195959</v>
          </cell>
          <cell r="CE43">
            <v>136</v>
          </cell>
          <cell r="CF43">
            <v>5.3946846489488297E-2</v>
          </cell>
          <cell r="CG43">
            <v>107</v>
          </cell>
          <cell r="CH43">
            <v>4.2443474811582706E-2</v>
          </cell>
          <cell r="CI43">
            <v>15</v>
          </cell>
          <cell r="CJ43">
            <v>5.9500198333994449E-3</v>
          </cell>
          <cell r="CK43">
            <v>848</v>
          </cell>
          <cell r="CL43">
            <v>0.33637445458151527</v>
          </cell>
          <cell r="CM43">
            <v>1555</v>
          </cell>
          <cell r="CN43">
            <v>0.61681872272907579</v>
          </cell>
          <cell r="CO43">
            <v>3</v>
          </cell>
          <cell r="CP43">
            <v>1.1900039666798889E-3</v>
          </cell>
          <cell r="CQ43">
            <v>107</v>
          </cell>
          <cell r="CR43">
            <v>4.2443474811582706E-2</v>
          </cell>
          <cell r="CS43">
            <v>8</v>
          </cell>
          <cell r="CT43">
            <v>3.1733439111463705E-3</v>
          </cell>
          <cell r="CU43">
            <v>2203</v>
          </cell>
          <cell r="CV43">
            <v>0.87385957953193172</v>
          </cell>
          <cell r="CW43">
            <v>10</v>
          </cell>
          <cell r="CX43">
            <v>3.9666798889329627E-3</v>
          </cell>
          <cell r="CY43">
            <v>10</v>
          </cell>
          <cell r="CZ43">
            <v>3.9666798889329627E-3</v>
          </cell>
          <cell r="DA43">
            <v>27</v>
          </cell>
          <cell r="DB43">
            <v>1.0710035700119001E-2</v>
          </cell>
          <cell r="DC43">
            <v>184</v>
          </cell>
          <cell r="DD43">
            <v>7.2986909956366516E-2</v>
          </cell>
          <cell r="DE43">
            <v>87</v>
          </cell>
          <cell r="DF43">
            <v>3.451011503371678E-2</v>
          </cell>
          <cell r="DG43">
            <v>843</v>
          </cell>
          <cell r="DH43">
            <v>0.33439111463704879</v>
          </cell>
          <cell r="DI43">
            <v>1550</v>
          </cell>
          <cell r="DJ43">
            <v>0.61483538278460925</v>
          </cell>
          <cell r="DK43">
            <v>2</v>
          </cell>
          <cell r="DL43">
            <v>7.9333597778659263E-4</v>
          </cell>
          <cell r="DM43">
            <v>1</v>
          </cell>
          <cell r="DN43">
            <v>3.9666798889329631E-4</v>
          </cell>
          <cell r="DO43">
            <v>106</v>
          </cell>
          <cell r="DP43">
            <v>4.2046806822689409E-2</v>
          </cell>
          <cell r="DQ43">
            <v>19</v>
          </cell>
          <cell r="DR43">
            <v>7.5366917889726302E-3</v>
          </cell>
          <cell r="DS43">
            <v>284</v>
          </cell>
          <cell r="DT43">
            <v>0.11265370884569616</v>
          </cell>
          <cell r="DU43">
            <v>2232</v>
          </cell>
          <cell r="DV43">
            <v>0.88536295120983732</v>
          </cell>
          <cell r="DW43">
            <v>5</v>
          </cell>
          <cell r="DX43">
            <v>1.9833399444664813E-3</v>
          </cell>
        </row>
      </sheetData>
      <sheetData sheetId="3"/>
      <sheetData sheetId="4"/>
    </sheetDataSet>
  </externalBook>
</externalLink>
</file>

<file path=xl/theme/theme1.xml><?xml version="1.0" encoding="utf-8"?>
<a:theme xmlns:a="http://schemas.openxmlformats.org/drawingml/2006/main" name="Office 2013 - Tema de 2022">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3.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02B09FA-828A-49DA-923B-F038F578F89B}">
  <dimension ref="A1:X42"/>
  <sheetViews>
    <sheetView showRowColHeaders="0" tabSelected="1" workbookViewId="0">
      <selection activeCell="T29" sqref="T29"/>
    </sheetView>
  </sheetViews>
  <sheetFormatPr baseColWidth="10" defaultRowHeight="15" x14ac:dyDescent="0.25"/>
  <sheetData>
    <row r="1" spans="1:24" x14ac:dyDescent="0.25">
      <c r="A1" s="108"/>
      <c r="B1" s="108"/>
      <c r="C1" s="108"/>
      <c r="D1" s="108"/>
      <c r="E1" s="108"/>
      <c r="F1" s="108"/>
      <c r="G1" s="108"/>
      <c r="H1" s="108"/>
      <c r="I1" s="108"/>
      <c r="J1" s="108"/>
      <c r="K1" s="108"/>
      <c r="L1" s="108"/>
      <c r="M1" s="108"/>
      <c r="N1" s="108"/>
      <c r="O1" s="108"/>
      <c r="P1" s="108"/>
      <c r="Q1" s="108"/>
      <c r="R1" s="108"/>
      <c r="S1" s="108"/>
      <c r="T1" s="108"/>
      <c r="U1" s="108"/>
      <c r="V1" s="108"/>
      <c r="W1" s="108"/>
      <c r="X1" s="108"/>
    </row>
    <row r="2" spans="1:24" x14ac:dyDescent="0.25">
      <c r="A2" s="108"/>
      <c r="B2" s="108"/>
      <c r="C2" s="108"/>
      <c r="D2" s="108"/>
      <c r="E2" s="108"/>
      <c r="F2" s="108"/>
      <c r="G2" s="108"/>
      <c r="H2" s="108"/>
      <c r="I2" s="108"/>
      <c r="J2" s="108"/>
      <c r="K2" s="108"/>
      <c r="L2" s="108"/>
      <c r="M2" s="108"/>
      <c r="N2" s="108"/>
      <c r="O2" s="108"/>
      <c r="P2" s="108"/>
      <c r="Q2" s="108"/>
      <c r="R2" s="108"/>
      <c r="S2" s="108"/>
      <c r="T2" s="108"/>
      <c r="U2" s="108"/>
      <c r="V2" s="108"/>
      <c r="W2" s="108"/>
      <c r="X2" s="108"/>
    </row>
    <row r="3" spans="1:24" x14ac:dyDescent="0.25">
      <c r="A3" s="108"/>
      <c r="B3" s="108"/>
      <c r="C3" s="108"/>
      <c r="D3" s="108"/>
      <c r="E3" s="108"/>
      <c r="F3" s="108"/>
      <c r="G3" s="108"/>
      <c r="H3" s="108"/>
      <c r="I3" s="108"/>
      <c r="J3" s="108"/>
      <c r="K3" s="108"/>
      <c r="L3" s="108"/>
      <c r="M3" s="108"/>
      <c r="N3" s="108"/>
      <c r="O3" s="108"/>
      <c r="P3" s="108"/>
      <c r="Q3" s="108"/>
      <c r="R3" s="108"/>
      <c r="S3" s="108"/>
      <c r="T3" s="108"/>
      <c r="U3" s="108"/>
      <c r="V3" s="108"/>
      <c r="W3" s="108"/>
      <c r="X3" s="108"/>
    </row>
    <row r="4" spans="1:24" x14ac:dyDescent="0.25">
      <c r="A4" s="108"/>
      <c r="B4" s="108"/>
      <c r="C4" s="108"/>
      <c r="D4" s="108"/>
      <c r="E4" s="108"/>
      <c r="F4" s="108"/>
      <c r="G4" s="108"/>
      <c r="H4" s="108"/>
      <c r="I4" s="108"/>
      <c r="J4" s="108"/>
      <c r="K4" s="108"/>
      <c r="L4" s="108"/>
      <c r="M4" s="108"/>
      <c r="N4" s="108"/>
      <c r="O4" s="108"/>
      <c r="P4" s="108"/>
      <c r="Q4" s="108"/>
      <c r="R4" s="108"/>
      <c r="S4" s="108"/>
      <c r="T4" s="108"/>
      <c r="U4" s="108"/>
      <c r="V4" s="108"/>
      <c r="W4" s="108"/>
      <c r="X4" s="108"/>
    </row>
    <row r="5" spans="1:24" x14ac:dyDescent="0.25">
      <c r="A5" s="108"/>
      <c r="B5" s="108"/>
      <c r="C5" s="108"/>
      <c r="D5" s="108"/>
      <c r="E5" s="108"/>
      <c r="F5" s="108"/>
      <c r="G5" s="108"/>
      <c r="H5" s="108"/>
      <c r="I5" s="108"/>
      <c r="J5" s="108"/>
      <c r="K5" s="108"/>
      <c r="L5" s="108"/>
      <c r="M5" s="108"/>
      <c r="N5" s="108"/>
      <c r="O5" s="108"/>
      <c r="P5" s="108"/>
      <c r="Q5" s="108"/>
      <c r="R5" s="108"/>
      <c r="S5" s="108"/>
      <c r="T5" s="108"/>
      <c r="U5" s="108"/>
      <c r="V5" s="108"/>
      <c r="W5" s="108"/>
      <c r="X5" s="108"/>
    </row>
    <row r="6" spans="1:24" x14ac:dyDescent="0.25">
      <c r="A6" s="108"/>
      <c r="B6" s="108"/>
      <c r="C6" s="108"/>
      <c r="D6" s="108"/>
      <c r="E6" s="108"/>
      <c r="F6" s="108"/>
      <c r="G6" s="108"/>
      <c r="H6" s="108"/>
      <c r="I6" s="108"/>
      <c r="J6" s="108"/>
      <c r="K6" s="108"/>
      <c r="L6" s="108"/>
      <c r="M6" s="108"/>
      <c r="N6" s="108"/>
      <c r="O6" s="108"/>
      <c r="P6" s="108"/>
      <c r="Q6" s="108"/>
      <c r="R6" s="108"/>
      <c r="S6" s="108"/>
      <c r="T6" s="108"/>
      <c r="U6" s="108"/>
      <c r="V6" s="108"/>
      <c r="W6" s="108"/>
      <c r="X6" s="108"/>
    </row>
    <row r="7" spans="1:24" x14ac:dyDescent="0.25">
      <c r="A7" s="108"/>
      <c r="B7" s="108"/>
      <c r="C7" s="108"/>
      <c r="D7" s="108"/>
      <c r="E7" s="108"/>
      <c r="F7" s="108"/>
      <c r="G7" s="108"/>
      <c r="H7" s="108"/>
      <c r="I7" s="108"/>
      <c r="J7" s="108"/>
      <c r="K7" s="108"/>
      <c r="L7" s="108"/>
      <c r="M7" s="108"/>
      <c r="N7" s="108"/>
      <c r="O7" s="108"/>
      <c r="P7" s="108"/>
      <c r="Q7" s="108"/>
      <c r="R7" s="108"/>
      <c r="S7" s="108"/>
      <c r="T7" s="108"/>
      <c r="U7" s="108"/>
      <c r="V7" s="108"/>
      <c r="W7" s="108"/>
      <c r="X7" s="108"/>
    </row>
    <row r="8" spans="1:24" x14ac:dyDescent="0.25">
      <c r="A8" s="108"/>
      <c r="B8" s="108"/>
      <c r="C8" s="108"/>
      <c r="D8" s="108"/>
      <c r="E8" s="108"/>
      <c r="F8" s="108"/>
      <c r="G8" s="108"/>
      <c r="H8" s="108"/>
      <c r="I8" s="108"/>
      <c r="J8" s="108"/>
      <c r="K8" s="108"/>
      <c r="L8" s="108"/>
      <c r="M8" s="108"/>
      <c r="N8" s="108"/>
      <c r="O8" s="108"/>
      <c r="P8" s="108"/>
      <c r="Q8" s="108"/>
      <c r="R8" s="108"/>
      <c r="S8" s="108"/>
      <c r="T8" s="108"/>
      <c r="U8" s="108"/>
      <c r="V8" s="108"/>
      <c r="W8" s="108"/>
      <c r="X8" s="108"/>
    </row>
    <row r="9" spans="1:24" x14ac:dyDescent="0.25">
      <c r="A9" s="108"/>
      <c r="B9" s="108"/>
      <c r="C9" s="108"/>
      <c r="D9" s="108"/>
      <c r="E9" s="108"/>
      <c r="F9" s="108"/>
      <c r="G9" s="108"/>
      <c r="H9" s="108"/>
      <c r="I9" s="108"/>
      <c r="J9" s="108"/>
      <c r="K9" s="108"/>
      <c r="L9" s="108"/>
      <c r="M9" s="108"/>
      <c r="N9" s="108"/>
      <c r="O9" s="108"/>
      <c r="P9" s="108"/>
      <c r="Q9" s="108"/>
      <c r="R9" s="108"/>
      <c r="S9" s="108"/>
      <c r="T9" s="108"/>
      <c r="U9" s="108"/>
      <c r="V9" s="108"/>
      <c r="W9" s="108"/>
      <c r="X9" s="108"/>
    </row>
    <row r="10" spans="1:24" x14ac:dyDescent="0.25">
      <c r="A10" s="108"/>
      <c r="B10" s="108"/>
      <c r="C10" s="108"/>
      <c r="D10" s="108"/>
      <c r="E10" s="108"/>
      <c r="F10" s="108"/>
      <c r="G10" s="108"/>
      <c r="H10" s="108"/>
      <c r="I10" s="108"/>
      <c r="J10" s="108"/>
      <c r="K10" s="108"/>
      <c r="L10" s="108"/>
      <c r="M10" s="108"/>
      <c r="N10" s="108"/>
      <c r="O10" s="108"/>
      <c r="P10" s="108"/>
      <c r="Q10" s="108"/>
      <c r="R10" s="108"/>
      <c r="S10" s="108"/>
      <c r="T10" s="108"/>
      <c r="U10" s="108"/>
      <c r="V10" s="108"/>
      <c r="W10" s="108"/>
      <c r="X10" s="108"/>
    </row>
    <row r="11" spans="1:24" x14ac:dyDescent="0.25">
      <c r="A11" s="108"/>
      <c r="B11" s="108"/>
      <c r="C11" s="108"/>
      <c r="D11" s="108"/>
      <c r="E11" s="108"/>
      <c r="F11" s="108"/>
      <c r="G11" s="108"/>
      <c r="H11" s="108"/>
      <c r="I11" s="108"/>
      <c r="J11" s="108"/>
      <c r="K11" s="108"/>
      <c r="L11" s="108"/>
      <c r="M11" s="108"/>
      <c r="N11" s="108"/>
      <c r="O11" s="108"/>
      <c r="P11" s="108"/>
      <c r="Q11" s="108"/>
      <c r="R11" s="108"/>
      <c r="S11" s="108"/>
      <c r="T11" s="108"/>
      <c r="U11" s="108"/>
      <c r="V11" s="108"/>
      <c r="W11" s="108"/>
      <c r="X11" s="108"/>
    </row>
    <row r="12" spans="1:24" x14ac:dyDescent="0.25">
      <c r="A12" s="108"/>
      <c r="B12" s="108"/>
      <c r="C12" s="108"/>
      <c r="D12" s="108"/>
      <c r="E12" s="108"/>
      <c r="F12" s="108"/>
      <c r="G12" s="108"/>
      <c r="H12" s="108"/>
      <c r="I12" s="108"/>
      <c r="J12" s="108"/>
      <c r="K12" s="108"/>
      <c r="L12" s="108"/>
      <c r="M12" s="108"/>
      <c r="N12" s="108"/>
      <c r="O12" s="108"/>
      <c r="P12" s="108"/>
      <c r="Q12" s="108"/>
      <c r="R12" s="108"/>
      <c r="S12" s="108"/>
      <c r="T12" s="108"/>
      <c r="U12" s="108"/>
      <c r="V12" s="108"/>
      <c r="W12" s="108"/>
      <c r="X12" s="108"/>
    </row>
    <row r="13" spans="1:24" x14ac:dyDescent="0.25">
      <c r="A13" s="108"/>
      <c r="B13" s="108"/>
      <c r="C13" s="108"/>
      <c r="D13" s="108"/>
      <c r="E13" s="108"/>
      <c r="F13" s="108"/>
      <c r="G13" s="108"/>
      <c r="H13" s="108"/>
      <c r="I13" s="108"/>
      <c r="J13" s="108"/>
      <c r="K13" s="108"/>
      <c r="L13" s="108"/>
      <c r="M13" s="108"/>
      <c r="N13" s="108"/>
      <c r="O13" s="108"/>
      <c r="P13" s="108"/>
      <c r="Q13" s="108"/>
      <c r="R13" s="108"/>
      <c r="S13" s="108"/>
      <c r="T13" s="108"/>
      <c r="U13" s="108"/>
      <c r="V13" s="108"/>
      <c r="W13" s="108"/>
      <c r="X13" s="108"/>
    </row>
    <row r="14" spans="1:24" x14ac:dyDescent="0.25">
      <c r="A14" s="108"/>
      <c r="B14" s="108"/>
      <c r="C14" s="108"/>
      <c r="D14" s="108"/>
      <c r="E14" s="108"/>
      <c r="F14" s="108"/>
      <c r="G14" s="108"/>
      <c r="H14" s="108"/>
      <c r="I14" s="108"/>
      <c r="J14" s="108"/>
      <c r="K14" s="108"/>
      <c r="L14" s="108"/>
      <c r="M14" s="108"/>
      <c r="N14" s="108"/>
      <c r="O14" s="108"/>
      <c r="P14" s="108"/>
      <c r="Q14" s="108"/>
      <c r="R14" s="108"/>
      <c r="S14" s="108"/>
      <c r="T14" s="108"/>
      <c r="U14" s="108"/>
      <c r="V14" s="108"/>
      <c r="W14" s="108"/>
      <c r="X14" s="108"/>
    </row>
    <row r="15" spans="1:24" x14ac:dyDescent="0.25">
      <c r="A15" s="108"/>
      <c r="B15" s="108"/>
      <c r="C15" s="108"/>
      <c r="D15" s="108"/>
      <c r="E15" s="108"/>
      <c r="F15" s="108"/>
      <c r="G15" s="108"/>
      <c r="H15" s="108"/>
      <c r="I15" s="108"/>
      <c r="J15" s="108"/>
      <c r="K15" s="108"/>
      <c r="L15" s="108"/>
      <c r="M15" s="108"/>
      <c r="N15" s="108"/>
      <c r="O15" s="108"/>
      <c r="P15" s="108"/>
      <c r="Q15" s="108"/>
      <c r="R15" s="108"/>
      <c r="S15" s="108"/>
      <c r="T15" s="108"/>
      <c r="U15" s="108"/>
      <c r="V15" s="108"/>
      <c r="W15" s="108"/>
      <c r="X15" s="108"/>
    </row>
    <row r="16" spans="1:24" x14ac:dyDescent="0.25">
      <c r="A16" s="108"/>
      <c r="B16" s="108"/>
      <c r="C16" s="108"/>
      <c r="D16" s="108"/>
      <c r="E16" s="108"/>
      <c r="F16" s="108"/>
      <c r="G16" s="108"/>
      <c r="H16" s="108"/>
      <c r="I16" s="108"/>
      <c r="J16" s="108"/>
      <c r="K16" s="108"/>
      <c r="L16" s="108"/>
      <c r="M16" s="108"/>
      <c r="N16" s="108"/>
      <c r="O16" s="108"/>
      <c r="P16" s="108"/>
      <c r="Q16" s="108"/>
      <c r="R16" s="108"/>
      <c r="S16" s="108"/>
      <c r="T16" s="108"/>
      <c r="U16" s="108"/>
      <c r="V16" s="108"/>
      <c r="W16" s="108"/>
      <c r="X16" s="108"/>
    </row>
    <row r="17" spans="1:24" x14ac:dyDescent="0.25">
      <c r="A17" s="108"/>
      <c r="B17" s="108"/>
      <c r="C17" s="108"/>
      <c r="D17" s="108"/>
      <c r="E17" s="108"/>
      <c r="F17" s="108"/>
      <c r="G17" s="108"/>
      <c r="H17" s="108"/>
      <c r="I17" s="108"/>
      <c r="J17" s="108"/>
      <c r="K17" s="108"/>
      <c r="L17" s="108"/>
      <c r="M17" s="108"/>
      <c r="N17" s="108"/>
      <c r="O17" s="108"/>
      <c r="P17" s="108"/>
      <c r="Q17" s="108"/>
      <c r="R17" s="108"/>
      <c r="S17" s="108"/>
      <c r="T17" s="108"/>
      <c r="U17" s="108"/>
      <c r="V17" s="108"/>
      <c r="W17" s="108"/>
      <c r="X17" s="108"/>
    </row>
    <row r="18" spans="1:24" x14ac:dyDescent="0.25">
      <c r="A18" s="108"/>
      <c r="B18" s="108"/>
      <c r="C18" s="108"/>
      <c r="D18" s="108"/>
      <c r="E18" s="108"/>
      <c r="F18" s="108"/>
      <c r="G18" s="108"/>
      <c r="H18" s="108"/>
      <c r="I18" s="108"/>
      <c r="J18" s="108"/>
      <c r="K18" s="108"/>
      <c r="L18" s="108"/>
      <c r="M18" s="108"/>
      <c r="N18" s="108"/>
      <c r="O18" s="108"/>
      <c r="P18" s="108"/>
      <c r="Q18" s="108"/>
      <c r="R18" s="108"/>
      <c r="S18" s="108"/>
      <c r="T18" s="108"/>
      <c r="U18" s="108"/>
      <c r="V18" s="108"/>
      <c r="W18" s="108"/>
      <c r="X18" s="108"/>
    </row>
    <row r="19" spans="1:24" x14ac:dyDescent="0.25">
      <c r="A19" s="108"/>
      <c r="B19" s="108"/>
      <c r="C19" s="108"/>
      <c r="D19" s="108"/>
      <c r="E19" s="108"/>
      <c r="F19" s="108"/>
      <c r="G19" s="108"/>
      <c r="H19" s="108"/>
      <c r="I19" s="108"/>
      <c r="J19" s="108"/>
      <c r="K19" s="108"/>
      <c r="L19" s="108"/>
      <c r="M19" s="108"/>
      <c r="N19" s="108"/>
      <c r="O19" s="108"/>
      <c r="P19" s="108"/>
      <c r="Q19" s="108"/>
      <c r="R19" s="108"/>
      <c r="S19" s="108"/>
      <c r="T19" s="108"/>
      <c r="U19" s="108"/>
      <c r="V19" s="108"/>
      <c r="W19" s="108"/>
      <c r="X19" s="108"/>
    </row>
    <row r="20" spans="1:24" x14ac:dyDescent="0.25">
      <c r="A20" s="108"/>
      <c r="B20" s="108"/>
      <c r="C20" s="108"/>
      <c r="D20" s="108"/>
      <c r="E20" s="108"/>
      <c r="F20" s="108"/>
      <c r="G20" s="108"/>
      <c r="H20" s="108"/>
      <c r="I20" s="108"/>
      <c r="J20" s="108"/>
      <c r="K20" s="108"/>
      <c r="L20" s="108"/>
      <c r="M20" s="108"/>
      <c r="N20" s="108"/>
      <c r="O20" s="108"/>
      <c r="P20" s="108"/>
      <c r="Q20" s="108"/>
      <c r="R20" s="108"/>
      <c r="S20" s="108"/>
      <c r="T20" s="108"/>
      <c r="U20" s="108"/>
      <c r="V20" s="108"/>
      <c r="W20" s="108"/>
      <c r="X20" s="108"/>
    </row>
    <row r="21" spans="1:24" x14ac:dyDescent="0.25">
      <c r="A21" s="108"/>
      <c r="B21" s="108"/>
      <c r="C21" s="108"/>
      <c r="D21" s="108"/>
      <c r="E21" s="108"/>
      <c r="F21" s="108"/>
      <c r="G21" s="108"/>
      <c r="H21" s="108"/>
      <c r="I21" s="108"/>
      <c r="J21" s="108"/>
      <c r="K21" s="108"/>
      <c r="L21" s="108"/>
      <c r="M21" s="108"/>
      <c r="N21" s="108"/>
      <c r="O21" s="108"/>
      <c r="P21" s="108"/>
      <c r="Q21" s="108"/>
      <c r="R21" s="108"/>
      <c r="S21" s="108"/>
      <c r="T21" s="108"/>
      <c r="U21" s="108"/>
      <c r="V21" s="108"/>
      <c r="W21" s="108"/>
      <c r="X21" s="108"/>
    </row>
    <row r="22" spans="1:24" x14ac:dyDescent="0.25">
      <c r="A22" s="108"/>
      <c r="B22" s="108"/>
      <c r="C22" s="108"/>
      <c r="D22" s="108"/>
      <c r="E22" s="108"/>
      <c r="F22" s="108"/>
      <c r="G22" s="108"/>
      <c r="H22" s="108"/>
      <c r="I22" s="108"/>
      <c r="J22" s="108"/>
      <c r="K22" s="108"/>
      <c r="L22" s="108"/>
      <c r="M22" s="108"/>
      <c r="N22" s="108"/>
      <c r="O22" s="108"/>
      <c r="P22" s="108"/>
      <c r="Q22" s="108"/>
      <c r="R22" s="108"/>
      <c r="S22" s="108"/>
      <c r="T22" s="108"/>
      <c r="U22" s="108"/>
      <c r="V22" s="108"/>
      <c r="W22" s="108"/>
      <c r="X22" s="108"/>
    </row>
    <row r="23" spans="1:24" x14ac:dyDescent="0.25">
      <c r="A23" s="108"/>
      <c r="B23" s="108"/>
      <c r="C23" s="108"/>
      <c r="D23" s="108"/>
      <c r="E23" s="108"/>
      <c r="F23" s="108"/>
      <c r="G23" s="108"/>
      <c r="H23" s="108"/>
      <c r="I23" s="108"/>
      <c r="J23" s="108"/>
      <c r="K23" s="108"/>
      <c r="L23" s="108"/>
      <c r="M23" s="108"/>
      <c r="N23" s="108"/>
      <c r="O23" s="108"/>
      <c r="P23" s="108"/>
      <c r="Q23" s="108"/>
      <c r="R23" s="108"/>
      <c r="S23" s="108"/>
      <c r="T23" s="108"/>
      <c r="U23" s="108"/>
      <c r="V23" s="108"/>
      <c r="W23" s="108"/>
      <c r="X23" s="108"/>
    </row>
    <row r="24" spans="1:24" x14ac:dyDescent="0.25">
      <c r="A24" s="108"/>
      <c r="B24" s="108"/>
      <c r="C24" s="108"/>
      <c r="D24" s="108"/>
      <c r="E24" s="108"/>
      <c r="F24" s="108"/>
      <c r="G24" s="108"/>
      <c r="H24" s="108"/>
      <c r="I24" s="108"/>
      <c r="J24" s="108"/>
      <c r="K24" s="108"/>
      <c r="L24" s="108"/>
      <c r="M24" s="108"/>
      <c r="N24" s="108"/>
      <c r="O24" s="108"/>
      <c r="P24" s="108"/>
      <c r="Q24" s="108"/>
      <c r="R24" s="108"/>
      <c r="S24" s="108"/>
      <c r="T24" s="108"/>
      <c r="U24" s="108"/>
      <c r="V24" s="108"/>
      <c r="W24" s="108"/>
      <c r="X24" s="108"/>
    </row>
    <row r="25" spans="1:24" x14ac:dyDescent="0.25">
      <c r="A25" s="108"/>
      <c r="B25" s="108"/>
      <c r="C25" s="108"/>
      <c r="D25" s="108"/>
      <c r="E25" s="108"/>
      <c r="F25" s="108"/>
      <c r="G25" s="108"/>
      <c r="H25" s="108"/>
      <c r="I25" s="108"/>
      <c r="J25" s="108"/>
      <c r="K25" s="108"/>
      <c r="L25" s="108"/>
      <c r="M25" s="108"/>
      <c r="N25" s="108"/>
      <c r="O25" s="108"/>
      <c r="P25" s="108"/>
      <c r="Q25" s="108"/>
      <c r="R25" s="108"/>
      <c r="S25" s="108"/>
      <c r="T25" s="108"/>
      <c r="U25" s="108"/>
      <c r="V25" s="108"/>
      <c r="W25" s="108"/>
      <c r="X25" s="108"/>
    </row>
    <row r="26" spans="1:24" x14ac:dyDescent="0.25">
      <c r="A26" s="108"/>
      <c r="B26" s="108"/>
      <c r="C26" s="108"/>
      <c r="D26" s="108"/>
      <c r="E26" s="108"/>
      <c r="F26" s="108"/>
      <c r="G26" s="108"/>
      <c r="H26" s="108"/>
      <c r="I26" s="108"/>
      <c r="J26" s="108"/>
      <c r="K26" s="108"/>
      <c r="L26" s="108"/>
      <c r="M26" s="108"/>
      <c r="N26" s="108"/>
      <c r="O26" s="108"/>
      <c r="P26" s="108"/>
      <c r="Q26" s="108"/>
      <c r="R26" s="108"/>
      <c r="S26" s="108"/>
      <c r="T26" s="108"/>
      <c r="U26" s="108"/>
      <c r="V26" s="108"/>
      <c r="W26" s="108"/>
      <c r="X26" s="108"/>
    </row>
    <row r="27" spans="1:24" x14ac:dyDescent="0.25">
      <c r="A27" s="108"/>
      <c r="B27" s="108"/>
      <c r="C27" s="108"/>
      <c r="D27" s="108"/>
      <c r="E27" s="108"/>
      <c r="F27" s="108"/>
      <c r="G27" s="108"/>
      <c r="H27" s="108"/>
      <c r="I27" s="108"/>
      <c r="J27" s="108"/>
      <c r="K27" s="108"/>
      <c r="L27" s="108"/>
      <c r="M27" s="108"/>
      <c r="N27" s="108"/>
      <c r="O27" s="108"/>
      <c r="P27" s="108"/>
      <c r="Q27" s="108"/>
      <c r="R27" s="108"/>
      <c r="S27" s="108"/>
      <c r="T27" s="108"/>
      <c r="U27" s="108"/>
      <c r="V27" s="108"/>
      <c r="W27" s="108"/>
      <c r="X27" s="108"/>
    </row>
    <row r="28" spans="1:24" x14ac:dyDescent="0.25">
      <c r="A28" s="108"/>
      <c r="B28" s="108"/>
      <c r="C28" s="108"/>
      <c r="D28" s="108"/>
      <c r="E28" s="108"/>
      <c r="F28" s="108"/>
      <c r="G28" s="108"/>
      <c r="H28" s="108"/>
      <c r="I28" s="108"/>
      <c r="J28" s="108"/>
      <c r="K28" s="108"/>
      <c r="L28" s="108"/>
      <c r="M28" s="108"/>
      <c r="N28" s="108"/>
      <c r="O28" s="108"/>
      <c r="P28" s="108"/>
      <c r="Q28" s="108"/>
      <c r="R28" s="108"/>
      <c r="S28" s="108"/>
      <c r="T28" s="108"/>
      <c r="U28" s="108"/>
      <c r="V28" s="108"/>
      <c r="W28" s="108"/>
      <c r="X28" s="108"/>
    </row>
    <row r="29" spans="1:24" x14ac:dyDescent="0.25">
      <c r="A29" s="108"/>
      <c r="B29" s="108"/>
      <c r="C29" s="108"/>
      <c r="D29" s="108"/>
      <c r="E29" s="108"/>
      <c r="F29" s="108"/>
      <c r="G29" s="108"/>
      <c r="H29" s="108"/>
      <c r="I29" s="108"/>
      <c r="J29" s="108"/>
      <c r="K29" s="108"/>
      <c r="L29" s="108"/>
      <c r="M29" s="108"/>
      <c r="N29" s="108"/>
      <c r="O29" s="108"/>
      <c r="P29" s="108"/>
      <c r="Q29" s="108"/>
      <c r="R29" s="108"/>
      <c r="S29" s="108"/>
      <c r="T29" s="108"/>
      <c r="U29" s="108"/>
      <c r="V29" s="108"/>
      <c r="W29" s="108"/>
      <c r="X29" s="108"/>
    </row>
    <row r="30" spans="1:24" x14ac:dyDescent="0.25">
      <c r="A30" s="108"/>
      <c r="B30" s="108"/>
      <c r="C30" s="108"/>
      <c r="D30" s="108"/>
      <c r="E30" s="108"/>
      <c r="F30" s="108"/>
      <c r="G30" s="108"/>
      <c r="H30" s="108"/>
      <c r="I30" s="108"/>
      <c r="J30" s="108"/>
      <c r="K30" s="108"/>
      <c r="L30" s="108"/>
      <c r="M30" s="108"/>
      <c r="N30" s="108"/>
      <c r="O30" s="108"/>
      <c r="P30" s="108"/>
      <c r="Q30" s="108"/>
      <c r="R30" s="108"/>
      <c r="S30" s="108"/>
      <c r="T30" s="108"/>
      <c r="U30" s="108"/>
      <c r="V30" s="108"/>
      <c r="W30" s="108"/>
      <c r="X30" s="108"/>
    </row>
    <row r="31" spans="1:24" x14ac:dyDescent="0.25">
      <c r="A31" s="108"/>
      <c r="B31" s="108"/>
      <c r="C31" s="108"/>
      <c r="D31" s="108"/>
      <c r="E31" s="108"/>
      <c r="F31" s="108"/>
      <c r="G31" s="108"/>
      <c r="H31" s="108"/>
      <c r="I31" s="108"/>
      <c r="J31" s="108"/>
      <c r="K31" s="108"/>
      <c r="L31" s="108"/>
      <c r="M31" s="108"/>
      <c r="N31" s="108"/>
      <c r="O31" s="108"/>
      <c r="P31" s="108"/>
      <c r="Q31" s="108"/>
      <c r="R31" s="108"/>
      <c r="S31" s="108"/>
      <c r="T31" s="108"/>
      <c r="U31" s="108"/>
      <c r="V31" s="108"/>
      <c r="W31" s="108"/>
      <c r="X31" s="108"/>
    </row>
    <row r="32" spans="1:24" x14ac:dyDescent="0.25">
      <c r="A32" s="108"/>
      <c r="B32" s="108"/>
      <c r="C32" s="108"/>
      <c r="D32" s="108"/>
      <c r="E32" s="108"/>
      <c r="F32" s="108"/>
      <c r="G32" s="108"/>
      <c r="H32" s="108"/>
      <c r="I32" s="108"/>
      <c r="J32" s="108"/>
      <c r="K32" s="108"/>
      <c r="L32" s="108"/>
      <c r="M32" s="108"/>
      <c r="N32" s="108"/>
      <c r="O32" s="108"/>
      <c r="P32" s="108"/>
      <c r="Q32" s="108"/>
      <c r="R32" s="108"/>
      <c r="S32" s="108"/>
      <c r="T32" s="108"/>
      <c r="U32" s="108"/>
      <c r="V32" s="108"/>
      <c r="W32" s="108"/>
      <c r="X32" s="108"/>
    </row>
    <row r="33" spans="1:24" x14ac:dyDescent="0.25">
      <c r="A33" s="108"/>
      <c r="B33" s="108"/>
      <c r="C33" s="108"/>
      <c r="D33" s="108"/>
      <c r="E33" s="108"/>
      <c r="F33" s="108"/>
      <c r="G33" s="108"/>
      <c r="H33" s="108"/>
      <c r="I33" s="108"/>
      <c r="J33" s="108"/>
      <c r="K33" s="108"/>
      <c r="L33" s="108"/>
      <c r="M33" s="108"/>
      <c r="N33" s="108"/>
      <c r="O33" s="108"/>
      <c r="P33" s="108"/>
      <c r="Q33" s="108"/>
      <c r="R33" s="108"/>
      <c r="S33" s="108"/>
      <c r="T33" s="108"/>
      <c r="U33" s="108"/>
      <c r="V33" s="108"/>
      <c r="W33" s="108"/>
      <c r="X33" s="108"/>
    </row>
    <row r="34" spans="1:24" x14ac:dyDescent="0.25">
      <c r="A34" s="108"/>
      <c r="B34" s="108"/>
      <c r="C34" s="108"/>
      <c r="D34" s="108"/>
      <c r="E34" s="108"/>
      <c r="F34" s="108"/>
      <c r="G34" s="108"/>
      <c r="H34" s="108"/>
      <c r="I34" s="108"/>
      <c r="J34" s="108"/>
      <c r="K34" s="108"/>
      <c r="L34" s="108"/>
      <c r="M34" s="108"/>
      <c r="N34" s="108"/>
      <c r="O34" s="108"/>
      <c r="P34" s="108"/>
      <c r="Q34" s="108"/>
      <c r="R34" s="108"/>
      <c r="S34" s="108"/>
      <c r="T34" s="108"/>
      <c r="U34" s="108"/>
      <c r="V34" s="108"/>
      <c r="W34" s="108"/>
      <c r="X34" s="108"/>
    </row>
    <row r="35" spans="1:24" x14ac:dyDescent="0.25">
      <c r="A35" s="108"/>
      <c r="B35" s="108"/>
      <c r="C35" s="108"/>
      <c r="D35" s="108"/>
      <c r="E35" s="108"/>
      <c r="F35" s="108"/>
      <c r="G35" s="108"/>
      <c r="H35" s="108"/>
      <c r="I35" s="108"/>
      <c r="J35" s="108"/>
      <c r="K35" s="108"/>
      <c r="L35" s="108"/>
      <c r="M35" s="108"/>
      <c r="N35" s="108"/>
      <c r="O35" s="108"/>
      <c r="P35" s="108"/>
      <c r="Q35" s="108"/>
      <c r="R35" s="108"/>
      <c r="S35" s="108"/>
      <c r="T35" s="108"/>
      <c r="U35" s="108"/>
      <c r="V35" s="108"/>
      <c r="W35" s="108"/>
      <c r="X35" s="108"/>
    </row>
    <row r="36" spans="1:24" x14ac:dyDescent="0.25">
      <c r="A36" s="108"/>
      <c r="B36" s="108"/>
      <c r="C36" s="108"/>
      <c r="D36" s="108"/>
      <c r="E36" s="108"/>
      <c r="F36" s="108"/>
      <c r="G36" s="108"/>
      <c r="H36" s="108"/>
      <c r="I36" s="108"/>
      <c r="J36" s="108"/>
      <c r="K36" s="108"/>
      <c r="L36" s="108"/>
      <c r="M36" s="108"/>
      <c r="N36" s="108"/>
      <c r="O36" s="108"/>
      <c r="P36" s="108"/>
      <c r="Q36" s="108"/>
      <c r="R36" s="108"/>
      <c r="S36" s="108"/>
      <c r="T36" s="108"/>
      <c r="U36" s="108"/>
      <c r="V36" s="108"/>
      <c r="W36" s="108"/>
      <c r="X36" s="108"/>
    </row>
    <row r="37" spans="1:24" x14ac:dyDescent="0.25">
      <c r="A37" s="108"/>
      <c r="B37" s="108"/>
      <c r="C37" s="108"/>
      <c r="D37" s="108"/>
      <c r="E37" s="108"/>
      <c r="F37" s="108"/>
      <c r="G37" s="108"/>
      <c r="H37" s="108"/>
      <c r="I37" s="108"/>
      <c r="J37" s="108"/>
      <c r="K37" s="108"/>
      <c r="L37" s="108"/>
      <c r="M37" s="108"/>
      <c r="N37" s="108"/>
      <c r="O37" s="108"/>
      <c r="P37" s="108"/>
      <c r="Q37" s="108"/>
      <c r="R37" s="108"/>
      <c r="S37" s="108"/>
      <c r="T37" s="108"/>
      <c r="U37" s="108"/>
      <c r="V37" s="108"/>
      <c r="W37" s="108"/>
      <c r="X37" s="108"/>
    </row>
    <row r="38" spans="1:24" x14ac:dyDescent="0.25">
      <c r="A38" s="108"/>
      <c r="B38" s="108"/>
      <c r="C38" s="108"/>
      <c r="D38" s="108"/>
      <c r="E38" s="108"/>
      <c r="F38" s="108"/>
      <c r="G38" s="108"/>
      <c r="H38" s="108"/>
      <c r="I38" s="108"/>
      <c r="J38" s="108"/>
      <c r="K38" s="108"/>
      <c r="L38" s="108"/>
      <c r="M38" s="108"/>
      <c r="N38" s="108"/>
      <c r="O38" s="108"/>
      <c r="P38" s="108"/>
      <c r="Q38" s="108"/>
      <c r="R38" s="108"/>
      <c r="S38" s="108"/>
      <c r="T38" s="108"/>
      <c r="U38" s="108"/>
      <c r="V38" s="108"/>
      <c r="W38" s="108"/>
      <c r="X38" s="108"/>
    </row>
    <row r="39" spans="1:24" x14ac:dyDescent="0.25">
      <c r="A39" s="108"/>
      <c r="B39" s="108"/>
      <c r="C39" s="108"/>
      <c r="D39" s="108"/>
      <c r="E39" s="108"/>
      <c r="F39" s="108"/>
      <c r="G39" s="108"/>
      <c r="H39" s="108"/>
      <c r="I39" s="108"/>
      <c r="J39" s="108"/>
      <c r="K39" s="108"/>
      <c r="L39" s="108"/>
      <c r="M39" s="108"/>
      <c r="N39" s="108"/>
      <c r="O39" s="108"/>
      <c r="P39" s="108"/>
      <c r="Q39" s="108"/>
      <c r="R39" s="108"/>
      <c r="S39" s="108"/>
      <c r="T39" s="108"/>
      <c r="U39" s="108"/>
      <c r="V39" s="108"/>
      <c r="W39" s="108"/>
      <c r="X39" s="108"/>
    </row>
    <row r="40" spans="1:24" x14ac:dyDescent="0.25">
      <c r="A40" s="108"/>
      <c r="B40" s="108"/>
      <c r="C40" s="108"/>
      <c r="D40" s="108"/>
      <c r="E40" s="108"/>
      <c r="F40" s="108"/>
      <c r="G40" s="108"/>
      <c r="H40" s="108"/>
      <c r="I40" s="108"/>
      <c r="J40" s="108"/>
      <c r="K40" s="108"/>
      <c r="L40" s="108"/>
      <c r="M40" s="108"/>
      <c r="N40" s="108"/>
      <c r="O40" s="108"/>
      <c r="P40" s="108"/>
      <c r="Q40" s="108"/>
      <c r="R40" s="108"/>
      <c r="S40" s="108"/>
      <c r="T40" s="108"/>
      <c r="U40" s="108"/>
      <c r="V40" s="108"/>
      <c r="W40" s="108"/>
      <c r="X40" s="108"/>
    </row>
    <row r="41" spans="1:24" x14ac:dyDescent="0.25">
      <c r="A41" s="108"/>
      <c r="B41" s="108"/>
      <c r="C41" s="108"/>
      <c r="D41" s="108"/>
      <c r="E41" s="108"/>
      <c r="F41" s="108"/>
      <c r="G41" s="108"/>
      <c r="H41" s="108"/>
      <c r="I41" s="108"/>
      <c r="J41" s="108"/>
      <c r="K41" s="108"/>
      <c r="L41" s="108"/>
      <c r="M41" s="108"/>
      <c r="N41" s="108"/>
      <c r="O41" s="108"/>
      <c r="P41" s="108"/>
      <c r="Q41" s="108"/>
      <c r="R41" s="108"/>
      <c r="S41" s="108"/>
      <c r="T41" s="108"/>
      <c r="U41" s="108"/>
      <c r="V41" s="108"/>
      <c r="W41" s="108"/>
      <c r="X41" s="108"/>
    </row>
    <row r="42" spans="1:24" x14ac:dyDescent="0.25">
      <c r="A42" s="108"/>
      <c r="B42" s="108"/>
      <c r="C42" s="108"/>
      <c r="D42" s="108"/>
      <c r="E42" s="108"/>
      <c r="F42" s="108"/>
      <c r="G42" s="108"/>
      <c r="H42" s="108"/>
      <c r="I42" s="108"/>
      <c r="J42" s="108"/>
      <c r="K42" s="108"/>
      <c r="L42" s="108"/>
      <c r="M42" s="108"/>
      <c r="N42" s="108"/>
      <c r="O42" s="108"/>
      <c r="P42" s="108"/>
      <c r="Q42" s="108"/>
      <c r="R42" s="108"/>
      <c r="S42" s="108"/>
      <c r="T42" s="108"/>
      <c r="U42" s="108"/>
      <c r="V42" s="108"/>
      <c r="W42" s="108"/>
      <c r="X42" s="108"/>
    </row>
  </sheetData>
  <pageMargins left="0.7" right="0.7" top="0.75" bottom="0.75" header="0.3" footer="0.3"/>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22A6102-76A2-4E63-BBD4-5E5AE46090E0}">
  <sheetPr>
    <pageSetUpPr autoPageBreaks="0" fitToPage="1"/>
  </sheetPr>
  <dimension ref="A1:AB42"/>
  <sheetViews>
    <sheetView showGridLines="0" showRowColHeaders="0" workbookViewId="0">
      <pane ySplit="1" topLeftCell="A2" activePane="bottomLeft" state="frozen"/>
      <selection pane="bottomLeft" activeCell="X18" sqref="X18"/>
    </sheetView>
  </sheetViews>
  <sheetFormatPr baseColWidth="10" defaultColWidth="9.140625" defaultRowHeight="15" x14ac:dyDescent="0.25"/>
  <cols>
    <col min="1" max="1" width="19.28515625" style="108" customWidth="1"/>
    <col min="2" max="3" width="9.140625" style="108"/>
    <col min="4" max="4" width="16.28515625" style="108" customWidth="1"/>
    <col min="5" max="6" width="9.140625" style="108"/>
    <col min="7" max="7" width="16.7109375" style="108" bestFit="1" customWidth="1"/>
    <col min="8" max="28" width="9.140625" style="108"/>
  </cols>
  <sheetData>
    <row r="1" spans="2:26" ht="104.25" customHeight="1" x14ac:dyDescent="0.35">
      <c r="B1" s="146"/>
      <c r="C1" s="147"/>
      <c r="D1" s="147"/>
      <c r="E1" s="147"/>
      <c r="F1" s="147"/>
      <c r="G1" s="147"/>
      <c r="H1" s="147"/>
      <c r="I1" s="147"/>
      <c r="J1" s="147"/>
      <c r="K1" s="147"/>
      <c r="L1" s="147"/>
      <c r="M1" s="147"/>
      <c r="N1" s="147"/>
      <c r="O1" s="147"/>
      <c r="P1" s="147"/>
      <c r="Q1" s="147"/>
      <c r="R1" s="147"/>
      <c r="S1" s="147"/>
      <c r="T1" s="147"/>
      <c r="U1" s="147"/>
      <c r="V1" s="147"/>
      <c r="W1" s="147"/>
    </row>
    <row r="2" spans="2:26" ht="51.75" customHeight="1" x14ac:dyDescent="0.25"/>
    <row r="3" spans="2:26" ht="285.75" customHeight="1" x14ac:dyDescent="0.25">
      <c r="B3" s="148" t="s">
        <v>251</v>
      </c>
      <c r="C3" s="149"/>
      <c r="D3" s="149"/>
      <c r="E3" s="149"/>
      <c r="F3" s="149"/>
      <c r="G3" s="149"/>
      <c r="H3" s="149"/>
      <c r="I3" s="149"/>
      <c r="J3" s="149"/>
      <c r="K3" s="149"/>
      <c r="L3" s="149"/>
      <c r="M3" s="149"/>
      <c r="N3" s="149"/>
      <c r="O3" s="149"/>
      <c r="P3" s="149"/>
      <c r="Q3" s="149"/>
      <c r="R3" s="149"/>
      <c r="S3" s="149"/>
      <c r="T3" s="149"/>
      <c r="U3" s="149"/>
      <c r="V3" s="149"/>
      <c r="W3" s="149"/>
      <c r="X3" s="149"/>
      <c r="Y3" s="149"/>
      <c r="Z3" s="149"/>
    </row>
    <row r="4" spans="2:26" ht="82.5" customHeight="1" x14ac:dyDescent="0.25">
      <c r="B4" s="148" t="s">
        <v>252</v>
      </c>
      <c r="C4" s="149"/>
      <c r="D4" s="149"/>
      <c r="E4" s="149"/>
      <c r="F4" s="149"/>
      <c r="G4" s="149"/>
      <c r="H4" s="149"/>
      <c r="I4" s="149"/>
      <c r="J4" s="149"/>
      <c r="K4" s="149"/>
      <c r="L4" s="149"/>
      <c r="M4" s="149"/>
      <c r="N4" s="149"/>
      <c r="O4" s="149"/>
      <c r="P4" s="149"/>
      <c r="Q4" s="149"/>
      <c r="R4" s="149"/>
      <c r="S4" s="149"/>
      <c r="T4" s="149"/>
      <c r="U4" s="149"/>
      <c r="V4" s="149"/>
      <c r="W4" s="149"/>
      <c r="X4" s="149"/>
      <c r="Y4" s="149"/>
      <c r="Z4" s="149"/>
    </row>
    <row r="5" spans="2:26" ht="79.5" customHeight="1" x14ac:dyDescent="0.25">
      <c r="B5" s="109"/>
      <c r="G5" s="151" t="s">
        <v>128</v>
      </c>
      <c r="H5" s="151"/>
      <c r="I5" s="151"/>
      <c r="J5" s="151"/>
      <c r="K5" s="151"/>
      <c r="L5" s="151"/>
      <c r="M5" s="151"/>
      <c r="N5" s="151"/>
      <c r="O5" s="151"/>
      <c r="P5" s="151"/>
      <c r="Q5" s="151"/>
      <c r="R5" s="151"/>
      <c r="S5" s="151"/>
      <c r="T5" s="151"/>
      <c r="U5" s="151"/>
      <c r="V5" s="151"/>
    </row>
    <row r="6" spans="2:26" ht="84.75" customHeight="1" x14ac:dyDescent="0.25">
      <c r="B6" s="139" t="s">
        <v>253</v>
      </c>
      <c r="C6" s="150"/>
      <c r="D6" s="150"/>
      <c r="E6" s="150"/>
      <c r="F6" s="150"/>
      <c r="G6" s="150"/>
      <c r="H6" s="150"/>
      <c r="I6" s="150"/>
      <c r="J6" s="150"/>
      <c r="K6" s="150"/>
      <c r="L6" s="150"/>
      <c r="M6" s="150"/>
      <c r="N6" s="150"/>
      <c r="O6" s="150"/>
      <c r="P6" s="150"/>
      <c r="Q6" s="150"/>
      <c r="R6" s="150"/>
      <c r="S6" s="150"/>
      <c r="T6" s="150"/>
      <c r="U6" s="150"/>
      <c r="V6" s="150"/>
      <c r="W6" s="150"/>
      <c r="X6" s="150"/>
      <c r="Y6" s="150"/>
      <c r="Z6" s="150"/>
    </row>
    <row r="7" spans="2:26" ht="79.5" customHeight="1" x14ac:dyDescent="0.25">
      <c r="B7" s="139" t="s">
        <v>254</v>
      </c>
      <c r="C7" s="139"/>
      <c r="D7" s="139"/>
      <c r="E7" s="139"/>
      <c r="F7" s="139"/>
      <c r="G7" s="139"/>
      <c r="H7" s="139"/>
      <c r="I7" s="139"/>
      <c r="J7" s="139"/>
      <c r="K7" s="139"/>
      <c r="L7" s="139"/>
      <c r="M7" s="139"/>
      <c r="N7" s="139"/>
      <c r="O7" s="139"/>
      <c r="P7" s="139"/>
      <c r="Q7" s="139"/>
      <c r="R7" s="139"/>
      <c r="S7" s="139"/>
      <c r="T7" s="139"/>
      <c r="U7" s="139"/>
      <c r="V7" s="139"/>
      <c r="W7" s="139"/>
      <c r="X7" s="139"/>
      <c r="Y7" s="139"/>
      <c r="Z7" s="139"/>
    </row>
    <row r="8" spans="2:26" ht="83.25" customHeight="1" x14ac:dyDescent="0.25">
      <c r="B8" s="152" t="s">
        <v>255</v>
      </c>
      <c r="C8" s="152"/>
      <c r="D8" s="152"/>
      <c r="E8" s="152"/>
      <c r="F8" s="152"/>
      <c r="G8" s="152"/>
      <c r="H8" s="152"/>
      <c r="I8" s="152"/>
      <c r="J8" s="152"/>
      <c r="K8" s="152"/>
      <c r="L8" s="152"/>
      <c r="M8" s="152"/>
      <c r="N8" s="152"/>
      <c r="O8" s="152"/>
      <c r="P8" s="152"/>
      <c r="Q8" s="152"/>
      <c r="R8" s="152"/>
      <c r="S8" s="152"/>
      <c r="T8" s="152"/>
      <c r="U8" s="152"/>
      <c r="V8" s="152"/>
      <c r="W8" s="152"/>
      <c r="X8" s="152"/>
      <c r="Y8" s="152"/>
      <c r="Z8" s="152"/>
    </row>
    <row r="9" spans="2:26" ht="89.25" customHeight="1" x14ac:dyDescent="0.25">
      <c r="B9" s="152" t="s">
        <v>256</v>
      </c>
      <c r="C9" s="152"/>
      <c r="D9" s="152"/>
      <c r="E9" s="152"/>
      <c r="F9" s="152"/>
      <c r="G9" s="152"/>
      <c r="H9" s="152"/>
      <c r="I9" s="152"/>
      <c r="J9" s="152"/>
      <c r="K9" s="152"/>
      <c r="L9" s="152"/>
      <c r="M9" s="152"/>
      <c r="N9" s="152"/>
      <c r="O9" s="152"/>
      <c r="P9" s="152"/>
      <c r="Q9" s="152"/>
      <c r="R9" s="152"/>
      <c r="S9" s="152"/>
      <c r="T9" s="152"/>
      <c r="U9" s="152"/>
      <c r="V9" s="152"/>
      <c r="W9" s="152"/>
      <c r="X9" s="152"/>
      <c r="Y9" s="152"/>
      <c r="Z9" s="152"/>
    </row>
    <row r="10" spans="2:26" ht="53.25" customHeight="1" x14ac:dyDescent="0.25">
      <c r="B10" s="153" t="s">
        <v>257</v>
      </c>
      <c r="C10" s="153"/>
      <c r="D10" s="153"/>
      <c r="E10" s="153"/>
      <c r="F10" s="153"/>
      <c r="G10" s="153"/>
      <c r="H10" s="153"/>
      <c r="I10" s="153"/>
      <c r="J10" s="153"/>
      <c r="K10" s="153"/>
      <c r="L10" s="153"/>
      <c r="M10" s="153"/>
      <c r="N10" s="153"/>
      <c r="O10" s="153"/>
      <c r="P10" s="153"/>
      <c r="Q10" s="153"/>
      <c r="R10" s="153"/>
      <c r="S10" s="153"/>
      <c r="T10" s="153"/>
      <c r="U10" s="153"/>
      <c r="V10" s="153"/>
      <c r="W10" s="153"/>
      <c r="X10" s="153"/>
      <c r="Y10" s="153"/>
      <c r="Z10" s="153"/>
    </row>
    <row r="11" spans="2:26" ht="93.75" customHeight="1" x14ac:dyDescent="0.25">
      <c r="B11" s="150" t="s">
        <v>258</v>
      </c>
      <c r="C11" s="150"/>
      <c r="D11" s="150"/>
      <c r="E11" s="150"/>
      <c r="F11" s="150"/>
      <c r="G11" s="150"/>
      <c r="H11" s="150"/>
      <c r="I11" s="150"/>
      <c r="J11" s="150"/>
      <c r="K11" s="150"/>
      <c r="L11" s="150"/>
      <c r="M11" s="150"/>
      <c r="N11" s="150"/>
      <c r="O11" s="150"/>
      <c r="P11" s="150"/>
      <c r="Q11" s="150"/>
      <c r="R11" s="150"/>
      <c r="S11" s="150"/>
      <c r="T11" s="150"/>
      <c r="U11" s="150"/>
      <c r="V11" s="150"/>
      <c r="W11" s="150"/>
      <c r="X11" s="150"/>
      <c r="Y11" s="150"/>
      <c r="Z11" s="150"/>
    </row>
    <row r="12" spans="2:26" ht="86.25" customHeight="1" x14ac:dyDescent="0.25">
      <c r="B12" s="139" t="s">
        <v>259</v>
      </c>
      <c r="C12" s="140"/>
      <c r="D12" s="140"/>
      <c r="E12" s="140"/>
      <c r="F12" s="140"/>
      <c r="G12" s="140"/>
      <c r="H12" s="140"/>
      <c r="I12" s="140"/>
      <c r="J12" s="140"/>
      <c r="K12" s="140"/>
      <c r="L12" s="140"/>
      <c r="M12" s="140"/>
      <c r="N12" s="140"/>
      <c r="O12" s="140"/>
      <c r="P12" s="140"/>
      <c r="Q12" s="140"/>
      <c r="R12" s="140"/>
      <c r="S12" s="140"/>
      <c r="T12" s="140"/>
      <c r="U12" s="140"/>
      <c r="V12" s="140"/>
      <c r="W12" s="140"/>
      <c r="X12" s="140"/>
      <c r="Y12" s="140"/>
      <c r="Z12" s="140"/>
    </row>
    <row r="13" spans="2:26" ht="80.25" customHeight="1" x14ac:dyDescent="0.25">
      <c r="B13" s="141" t="s">
        <v>260</v>
      </c>
      <c r="C13" s="142"/>
      <c r="D13" s="142"/>
      <c r="E13" s="142"/>
      <c r="F13" s="142"/>
      <c r="G13" s="142"/>
      <c r="H13" s="142"/>
      <c r="I13" s="142"/>
      <c r="J13" s="142"/>
      <c r="K13" s="142"/>
      <c r="L13" s="142"/>
      <c r="M13" s="142"/>
      <c r="N13" s="142"/>
      <c r="O13" s="142"/>
      <c r="P13" s="142"/>
      <c r="Q13" s="142"/>
      <c r="R13" s="142"/>
      <c r="S13" s="142"/>
      <c r="T13" s="142"/>
      <c r="U13" s="142"/>
      <c r="V13" s="142"/>
      <c r="W13" s="142"/>
      <c r="X13" s="142"/>
      <c r="Y13" s="142"/>
      <c r="Z13" s="142"/>
    </row>
    <row r="14" spans="2:26" ht="99.75" customHeight="1" x14ac:dyDescent="0.25">
      <c r="B14" s="141" t="s">
        <v>261</v>
      </c>
      <c r="C14" s="141"/>
      <c r="D14" s="141"/>
      <c r="E14" s="141"/>
      <c r="F14" s="141"/>
      <c r="G14" s="141"/>
      <c r="H14" s="141"/>
      <c r="I14" s="141"/>
      <c r="J14" s="141"/>
      <c r="K14" s="141"/>
      <c r="L14" s="141"/>
      <c r="M14" s="141"/>
      <c r="N14" s="141"/>
      <c r="O14" s="141"/>
      <c r="P14" s="141"/>
      <c r="Q14" s="141"/>
      <c r="R14" s="141"/>
      <c r="S14" s="141"/>
      <c r="T14" s="141"/>
      <c r="U14" s="141"/>
      <c r="V14" s="141"/>
      <c r="W14" s="141"/>
      <c r="X14" s="141"/>
      <c r="Y14" s="141"/>
      <c r="Z14" s="110"/>
    </row>
    <row r="15" spans="2:26" ht="80.25" customHeight="1" x14ac:dyDescent="0.25">
      <c r="B15" s="141" t="s">
        <v>262</v>
      </c>
      <c r="C15" s="141"/>
      <c r="D15" s="141"/>
      <c r="E15" s="141"/>
      <c r="F15" s="141"/>
      <c r="G15" s="141"/>
      <c r="H15" s="141"/>
      <c r="I15" s="141"/>
      <c r="J15" s="141"/>
      <c r="K15" s="141"/>
      <c r="L15" s="141"/>
      <c r="M15" s="141"/>
      <c r="N15" s="141"/>
      <c r="O15" s="141"/>
      <c r="P15" s="141"/>
      <c r="Q15" s="141"/>
      <c r="R15" s="141"/>
      <c r="S15" s="141"/>
      <c r="T15" s="141"/>
      <c r="U15" s="141"/>
      <c r="V15" s="141"/>
      <c r="W15" s="141"/>
      <c r="X15" s="141"/>
      <c r="Y15" s="141"/>
      <c r="Z15" s="110"/>
    </row>
    <row r="16" spans="2:26" ht="80.25" customHeight="1" x14ac:dyDescent="0.25">
      <c r="B16" s="141" t="s">
        <v>263</v>
      </c>
      <c r="C16" s="141"/>
      <c r="D16" s="141"/>
      <c r="E16" s="141"/>
      <c r="F16" s="141"/>
      <c r="G16" s="141"/>
      <c r="H16" s="141"/>
      <c r="I16" s="141"/>
      <c r="J16" s="141"/>
      <c r="K16" s="141"/>
      <c r="L16" s="141"/>
      <c r="M16" s="141"/>
      <c r="N16" s="141"/>
      <c r="O16" s="141"/>
      <c r="P16" s="141"/>
      <c r="Q16" s="141"/>
      <c r="R16" s="141"/>
      <c r="S16" s="141"/>
      <c r="T16" s="141"/>
      <c r="U16" s="141"/>
      <c r="V16" s="141"/>
      <c r="W16" s="141"/>
      <c r="X16" s="141"/>
      <c r="Y16" s="141"/>
      <c r="Z16" s="110"/>
    </row>
    <row r="17" spans="2:26" ht="80.25" customHeight="1" x14ac:dyDescent="0.25">
      <c r="B17" s="141" t="s">
        <v>264</v>
      </c>
      <c r="C17" s="141"/>
      <c r="D17" s="141"/>
      <c r="E17" s="141"/>
      <c r="F17" s="141"/>
      <c r="G17" s="141"/>
      <c r="H17" s="141"/>
      <c r="I17" s="141"/>
      <c r="J17" s="141"/>
      <c r="K17" s="141"/>
      <c r="L17" s="141"/>
      <c r="M17" s="141"/>
      <c r="N17" s="141"/>
      <c r="O17" s="141"/>
      <c r="P17" s="141"/>
      <c r="Q17" s="141"/>
      <c r="R17" s="141"/>
      <c r="S17" s="141"/>
      <c r="T17" s="141"/>
      <c r="U17" s="141"/>
      <c r="V17" s="141"/>
      <c r="W17" s="141"/>
      <c r="X17" s="141"/>
      <c r="Y17" s="141"/>
      <c r="Z17" s="110"/>
    </row>
    <row r="18" spans="2:26" ht="27" customHeight="1" x14ac:dyDescent="0.25"/>
    <row r="19" spans="2:26" ht="69.75" customHeight="1" x14ac:dyDescent="0.25">
      <c r="C19" s="143" t="s">
        <v>265</v>
      </c>
      <c r="D19" s="143"/>
      <c r="E19" s="143"/>
      <c r="F19" s="143"/>
      <c r="G19" s="143"/>
      <c r="H19" s="143"/>
      <c r="I19" s="143"/>
      <c r="J19" s="143"/>
      <c r="K19" s="143"/>
      <c r="L19" s="111"/>
      <c r="M19" s="112"/>
      <c r="N19" s="143" t="s">
        <v>267</v>
      </c>
      <c r="O19" s="144"/>
      <c r="P19" s="144"/>
      <c r="Q19" s="144"/>
      <c r="R19" s="144"/>
      <c r="S19" s="144"/>
      <c r="T19" s="144"/>
      <c r="U19" s="144"/>
      <c r="V19" s="144"/>
    </row>
    <row r="20" spans="2:26" x14ac:dyDescent="0.25">
      <c r="B20" s="111"/>
      <c r="C20" s="111"/>
      <c r="D20" s="111"/>
      <c r="E20" s="111"/>
      <c r="F20" s="111"/>
      <c r="G20" s="111"/>
      <c r="H20" s="111"/>
      <c r="I20" s="111"/>
      <c r="J20" s="111"/>
      <c r="K20" s="111"/>
      <c r="L20" s="111"/>
      <c r="M20" s="111"/>
      <c r="N20" s="144"/>
      <c r="O20" s="144"/>
      <c r="P20" s="144"/>
      <c r="Q20" s="144"/>
      <c r="R20" s="144"/>
      <c r="S20" s="144"/>
      <c r="T20" s="144"/>
      <c r="U20" s="144"/>
      <c r="V20" s="144"/>
    </row>
    <row r="40" spans="3:10" ht="50.25" customHeight="1" x14ac:dyDescent="0.25">
      <c r="C40" s="145" t="s">
        <v>266</v>
      </c>
      <c r="D40" s="145"/>
      <c r="E40" s="145"/>
      <c r="F40" s="145"/>
      <c r="G40" s="145"/>
      <c r="H40" s="145"/>
      <c r="I40" s="145"/>
      <c r="J40" s="145"/>
    </row>
    <row r="42" spans="3:10" ht="60" customHeight="1" x14ac:dyDescent="0.25"/>
  </sheetData>
  <mergeCells count="19">
    <mergeCell ref="B1:W1"/>
    <mergeCell ref="B3:Z3"/>
    <mergeCell ref="B11:Z11"/>
    <mergeCell ref="G5:V5"/>
    <mergeCell ref="B4:Z4"/>
    <mergeCell ref="B7:Z7"/>
    <mergeCell ref="B6:Z6"/>
    <mergeCell ref="B8:Z8"/>
    <mergeCell ref="B9:Z9"/>
    <mergeCell ref="B10:Z10"/>
    <mergeCell ref="B12:Z12"/>
    <mergeCell ref="B13:Z13"/>
    <mergeCell ref="N19:V20"/>
    <mergeCell ref="C19:K19"/>
    <mergeCell ref="C40:J40"/>
    <mergeCell ref="B14:Y14"/>
    <mergeCell ref="B15:Y15"/>
    <mergeCell ref="B16:Y16"/>
    <mergeCell ref="B17:Y17"/>
  </mergeCells>
  <hyperlinks>
    <hyperlink ref="B4:Z4" location="Hoja1!A1" display="En el presente informe de seguimiento con corte a 8 de abril de 2026 se incluye el Reporte consolidado de la ejecución de los ejercicios de participación ciudadana por cada uno de los ciclos de gestión  1.Diagnóstico participativo_x0009_ 2.Formulación participativa_x0009_   3. Ejecución participativa_x0009_   4.Evaluación y control participativo (Allí se incorporan los ejercicios de Rendición de cuentas). Dando clic aquí podrá conocer el reporte consolidado de ejercicios de participación y rendición de cuentas 2026." xr:uid="{6F99AC12-4257-45B3-B952-C39DB081C865}"/>
  </hyperlinks>
  <printOptions horizontalCentered="1"/>
  <pageMargins left="0.25" right="0.25" top="0.75" bottom="0.75" header="0.3" footer="0.3"/>
  <pageSetup paperSize="9" scale="29" orientation="portrait"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85F2882-8CCB-4FC1-8B17-47657A316CD0}">
  <dimension ref="A1:DX54"/>
  <sheetViews>
    <sheetView showRowColHeaders="0" workbookViewId="0">
      <selection activeCell="AA46" sqref="AA46"/>
    </sheetView>
  </sheetViews>
  <sheetFormatPr baseColWidth="10" defaultRowHeight="15" x14ac:dyDescent="0.25"/>
  <cols>
    <col min="1" max="1" width="20.28515625" customWidth="1"/>
    <col min="2" max="2" width="6.140625" customWidth="1"/>
    <col min="3" max="3" width="21" customWidth="1"/>
    <col min="4" max="4" width="20.42578125" customWidth="1"/>
    <col min="5" max="5" width="14.7109375" customWidth="1"/>
    <col min="6" max="6" width="17.42578125" customWidth="1"/>
    <col min="8" max="8" width="20.85546875" customWidth="1"/>
    <col min="9" max="9" width="14.85546875" customWidth="1"/>
    <col min="10" max="10" width="13.85546875" customWidth="1"/>
    <col min="13" max="13" width="19.42578125" customWidth="1"/>
    <col min="22" max="22" width="27.42578125" customWidth="1"/>
    <col min="23" max="23" width="24.7109375" customWidth="1"/>
    <col min="24" max="24" width="23.5703125" customWidth="1"/>
    <col min="25" max="25" width="54.7109375" customWidth="1"/>
    <col min="26" max="26" width="16.28515625" customWidth="1"/>
    <col min="27" max="27" width="15.85546875" customWidth="1"/>
    <col min="28" max="28" width="17.140625" customWidth="1"/>
    <col min="30" max="30" width="22.7109375" customWidth="1"/>
    <col min="31" max="31" width="17.42578125" customWidth="1"/>
    <col min="32" max="32" width="23.28515625" customWidth="1"/>
    <col min="33" max="33" width="18.7109375" customWidth="1"/>
    <col min="34" max="34" width="23.28515625" customWidth="1"/>
  </cols>
  <sheetData>
    <row r="1" spans="1:128" x14ac:dyDescent="0.25">
      <c r="A1" s="182" t="s">
        <v>3</v>
      </c>
      <c r="B1" s="182"/>
      <c r="C1" s="182"/>
      <c r="D1" s="183"/>
      <c r="E1" s="184" t="s">
        <v>4</v>
      </c>
      <c r="F1" s="184"/>
      <c r="G1" s="184"/>
      <c r="H1" s="184"/>
      <c r="I1" s="184"/>
      <c r="J1" s="184"/>
      <c r="K1" s="184"/>
      <c r="L1" s="184"/>
      <c r="M1" s="184"/>
      <c r="N1" s="184"/>
      <c r="O1" s="184"/>
      <c r="P1" s="184"/>
      <c r="Q1" s="184"/>
      <c r="R1" s="184"/>
      <c r="S1" s="184"/>
      <c r="T1" s="184"/>
      <c r="U1" s="184"/>
      <c r="V1" s="184"/>
      <c r="W1" s="184"/>
      <c r="X1" s="184"/>
      <c r="Y1" s="184"/>
      <c r="Z1" s="184"/>
      <c r="AA1" s="185"/>
      <c r="AB1" s="186" t="s">
        <v>5</v>
      </c>
      <c r="AC1" s="186"/>
      <c r="AD1" s="186"/>
      <c r="AE1" s="186"/>
      <c r="AF1" s="186"/>
      <c r="AG1" s="42"/>
    </row>
    <row r="2" spans="1:128" ht="15.75" thickBot="1" x14ac:dyDescent="0.3">
      <c r="A2" s="182"/>
      <c r="B2" s="182"/>
      <c r="C2" s="182"/>
      <c r="D2" s="183"/>
      <c r="E2" s="184" t="s">
        <v>6</v>
      </c>
      <c r="F2" s="184"/>
      <c r="G2" s="184"/>
      <c r="H2" s="184"/>
      <c r="I2" s="184"/>
      <c r="J2" s="184"/>
      <c r="K2" s="184"/>
      <c r="L2" s="184"/>
      <c r="M2" s="184"/>
      <c r="N2" s="184"/>
      <c r="O2" s="184"/>
      <c r="P2" s="184"/>
      <c r="Q2" s="184"/>
      <c r="R2" s="184"/>
      <c r="S2" s="184"/>
      <c r="T2" s="184"/>
      <c r="U2" s="184"/>
      <c r="V2" s="184"/>
      <c r="W2" s="184"/>
      <c r="X2" s="184"/>
      <c r="Y2" s="184"/>
      <c r="Z2" s="184"/>
      <c r="AA2" s="185"/>
      <c r="AB2" s="212" t="s">
        <v>141</v>
      </c>
      <c r="AC2" s="212"/>
      <c r="AD2" s="212"/>
      <c r="AE2" s="212"/>
      <c r="AF2" s="212"/>
      <c r="AG2" s="94"/>
    </row>
    <row r="3" spans="1:128" x14ac:dyDescent="0.25">
      <c r="A3" s="182"/>
      <c r="B3" s="182"/>
      <c r="C3" s="182"/>
      <c r="D3" s="183"/>
      <c r="E3" s="184" t="s">
        <v>7</v>
      </c>
      <c r="F3" s="184"/>
      <c r="G3" s="184"/>
      <c r="H3" s="184"/>
      <c r="I3" s="184"/>
      <c r="J3" s="184"/>
      <c r="K3" s="184"/>
      <c r="L3" s="184"/>
      <c r="M3" s="184"/>
      <c r="N3" s="184"/>
      <c r="O3" s="184"/>
      <c r="P3" s="184"/>
      <c r="Q3" s="184"/>
      <c r="R3" s="184"/>
      <c r="S3" s="184"/>
      <c r="T3" s="184"/>
      <c r="U3" s="184"/>
      <c r="V3" s="184"/>
      <c r="W3" s="184"/>
      <c r="X3" s="184"/>
      <c r="Y3" s="184"/>
      <c r="Z3" s="184"/>
      <c r="AA3" s="185"/>
      <c r="AB3" s="212"/>
      <c r="AC3" s="212"/>
      <c r="AD3" s="212"/>
      <c r="AE3" s="212"/>
      <c r="AF3" s="212"/>
      <c r="AG3" s="94"/>
      <c r="AH3" s="187" t="s">
        <v>8</v>
      </c>
      <c r="AI3" s="188"/>
      <c r="AJ3" s="188"/>
      <c r="AK3" s="188"/>
      <c r="AL3" s="188"/>
      <c r="AM3" s="188"/>
      <c r="AN3" s="188"/>
      <c r="AO3" s="188"/>
      <c r="AP3" s="188"/>
      <c r="AQ3" s="188"/>
      <c r="AR3" s="188"/>
      <c r="AS3" s="188"/>
      <c r="AT3" s="188"/>
      <c r="AU3" s="188"/>
      <c r="AV3" s="188"/>
      <c r="AW3" s="188"/>
      <c r="AX3" s="188"/>
      <c r="AY3" s="188"/>
      <c r="AZ3" s="188"/>
      <c r="BA3" s="188"/>
      <c r="BB3" s="188"/>
      <c r="BC3" s="188"/>
      <c r="BD3" s="188"/>
      <c r="BE3" s="188"/>
      <c r="BF3" s="188"/>
      <c r="BG3" s="188"/>
      <c r="BH3" s="188"/>
      <c r="BI3" s="188"/>
      <c r="BJ3" s="188"/>
      <c r="BK3" s="188"/>
      <c r="BL3" s="188"/>
      <c r="BM3" s="188"/>
      <c r="BN3" s="188"/>
      <c r="BO3" s="188"/>
      <c r="BP3" s="188"/>
      <c r="BQ3" s="188"/>
      <c r="BR3" s="188"/>
      <c r="BS3" s="188"/>
      <c r="BT3" s="188"/>
      <c r="BU3" s="188"/>
      <c r="BV3" s="188"/>
      <c r="BW3" s="188"/>
      <c r="BX3" s="188"/>
      <c r="BY3" s="188"/>
      <c r="BZ3" s="188"/>
      <c r="CA3" s="188"/>
      <c r="CB3" s="188"/>
      <c r="CC3" s="188"/>
      <c r="CD3" s="188"/>
      <c r="CE3" s="188"/>
      <c r="CF3" s="188"/>
      <c r="CG3" s="188"/>
      <c r="CH3" s="188"/>
      <c r="CI3" s="188"/>
      <c r="CJ3" s="188"/>
      <c r="CK3" s="188"/>
      <c r="CL3" s="188"/>
      <c r="CM3" s="188"/>
      <c r="CN3" s="188"/>
      <c r="CO3" s="188"/>
      <c r="CP3" s="188"/>
      <c r="CQ3" s="188"/>
      <c r="CR3" s="188"/>
      <c r="CS3" s="188"/>
      <c r="CT3" s="188"/>
      <c r="CU3" s="188"/>
      <c r="CV3" s="188"/>
      <c r="CW3" s="188"/>
      <c r="CX3" s="188"/>
      <c r="CY3" s="188"/>
      <c r="CZ3" s="188"/>
      <c r="DA3" s="188"/>
      <c r="DB3" s="188"/>
      <c r="DC3" s="188"/>
      <c r="DD3" s="188"/>
      <c r="DE3" s="188"/>
      <c r="DF3" s="188"/>
      <c r="DG3" s="188"/>
      <c r="DH3" s="188"/>
      <c r="DI3" s="188"/>
      <c r="DJ3" s="188"/>
      <c r="DK3" s="188"/>
      <c r="DL3" s="188"/>
      <c r="DM3" s="188"/>
      <c r="DN3" s="188"/>
      <c r="DO3" s="188"/>
      <c r="DP3" s="188"/>
      <c r="DQ3" s="188"/>
      <c r="DR3" s="188"/>
      <c r="DS3" s="188"/>
      <c r="DT3" s="188"/>
      <c r="DU3" s="188"/>
      <c r="DV3" s="188"/>
      <c r="DW3" s="188"/>
      <c r="DX3" s="189"/>
    </row>
    <row r="4" spans="1:128" ht="15.75" thickBot="1" x14ac:dyDescent="0.3">
      <c r="A4" s="182"/>
      <c r="B4" s="182"/>
      <c r="C4" s="182"/>
      <c r="D4" s="183"/>
      <c r="E4" s="193" t="s">
        <v>9</v>
      </c>
      <c r="F4" s="193"/>
      <c r="G4" s="193"/>
      <c r="H4" s="193"/>
      <c r="I4" s="193"/>
      <c r="J4" s="193"/>
      <c r="K4" s="193"/>
      <c r="L4" s="193"/>
      <c r="M4" s="193"/>
      <c r="N4" s="193"/>
      <c r="O4" s="193"/>
      <c r="P4" s="193"/>
      <c r="Q4" s="193"/>
      <c r="R4" s="193"/>
      <c r="S4" s="193"/>
      <c r="T4" s="193"/>
      <c r="U4" s="193"/>
      <c r="V4" s="193"/>
      <c r="W4" s="193"/>
      <c r="X4" s="193"/>
      <c r="Y4" s="193"/>
      <c r="Z4" s="193"/>
      <c r="AA4" s="194"/>
      <c r="AB4" s="186" t="s">
        <v>142</v>
      </c>
      <c r="AC4" s="186"/>
      <c r="AD4" s="186"/>
      <c r="AE4" s="186"/>
      <c r="AF4" s="186"/>
      <c r="AG4" s="42"/>
      <c r="AH4" s="190"/>
      <c r="AI4" s="191"/>
      <c r="AJ4" s="191"/>
      <c r="AK4" s="191"/>
      <c r="AL4" s="191"/>
      <c r="AM4" s="191"/>
      <c r="AN4" s="191"/>
      <c r="AO4" s="191"/>
      <c r="AP4" s="191"/>
      <c r="AQ4" s="191"/>
      <c r="AR4" s="191"/>
      <c r="AS4" s="191"/>
      <c r="AT4" s="191"/>
      <c r="AU4" s="191"/>
      <c r="AV4" s="191"/>
      <c r="AW4" s="191"/>
      <c r="AX4" s="191"/>
      <c r="AY4" s="191"/>
      <c r="AZ4" s="191"/>
      <c r="BA4" s="191"/>
      <c r="BB4" s="191"/>
      <c r="BC4" s="191"/>
      <c r="BD4" s="191"/>
      <c r="BE4" s="191"/>
      <c r="BF4" s="191"/>
      <c r="BG4" s="191"/>
      <c r="BH4" s="191"/>
      <c r="BI4" s="191"/>
      <c r="BJ4" s="191"/>
      <c r="BK4" s="191"/>
      <c r="BL4" s="191"/>
      <c r="BM4" s="191"/>
      <c r="BN4" s="191"/>
      <c r="BO4" s="191"/>
      <c r="BP4" s="191"/>
      <c r="BQ4" s="191"/>
      <c r="BR4" s="191"/>
      <c r="BS4" s="191"/>
      <c r="BT4" s="191"/>
      <c r="BU4" s="191"/>
      <c r="BV4" s="191"/>
      <c r="BW4" s="191"/>
      <c r="BX4" s="191"/>
      <c r="BY4" s="191"/>
      <c r="BZ4" s="191"/>
      <c r="CA4" s="191"/>
      <c r="CB4" s="191"/>
      <c r="CC4" s="191"/>
      <c r="CD4" s="191"/>
      <c r="CE4" s="191"/>
      <c r="CF4" s="191"/>
      <c r="CG4" s="191"/>
      <c r="CH4" s="191"/>
      <c r="CI4" s="191"/>
      <c r="CJ4" s="191"/>
      <c r="CK4" s="191"/>
      <c r="CL4" s="191"/>
      <c r="CM4" s="191"/>
      <c r="CN4" s="191"/>
      <c r="CO4" s="191"/>
      <c r="CP4" s="191"/>
      <c r="CQ4" s="191"/>
      <c r="CR4" s="191"/>
      <c r="CS4" s="191"/>
      <c r="CT4" s="191"/>
      <c r="CU4" s="191"/>
      <c r="CV4" s="191"/>
      <c r="CW4" s="191"/>
      <c r="CX4" s="191"/>
      <c r="CY4" s="191"/>
      <c r="CZ4" s="191"/>
      <c r="DA4" s="191"/>
      <c r="DB4" s="191"/>
      <c r="DC4" s="191"/>
      <c r="DD4" s="191"/>
      <c r="DE4" s="191"/>
      <c r="DF4" s="191"/>
      <c r="DG4" s="191"/>
      <c r="DH4" s="191"/>
      <c r="DI4" s="191"/>
      <c r="DJ4" s="191"/>
      <c r="DK4" s="191"/>
      <c r="DL4" s="191"/>
      <c r="DM4" s="191"/>
      <c r="DN4" s="191"/>
      <c r="DO4" s="191"/>
      <c r="DP4" s="191"/>
      <c r="DQ4" s="191"/>
      <c r="DR4" s="191"/>
      <c r="DS4" s="191"/>
      <c r="DT4" s="191"/>
      <c r="DU4" s="191"/>
      <c r="DV4" s="191"/>
      <c r="DW4" s="191"/>
      <c r="DX4" s="192"/>
    </row>
    <row r="5" spans="1:128" ht="15.75" thickBot="1" x14ac:dyDescent="0.3">
      <c r="A5" s="182"/>
      <c r="B5" s="182"/>
      <c r="C5" s="182"/>
      <c r="D5" s="183"/>
      <c r="E5" s="193"/>
      <c r="F5" s="193"/>
      <c r="G5" s="193"/>
      <c r="H5" s="193"/>
      <c r="I5" s="193"/>
      <c r="J5" s="193"/>
      <c r="K5" s="193"/>
      <c r="L5" s="193"/>
      <c r="M5" s="193"/>
      <c r="N5" s="193"/>
      <c r="O5" s="193"/>
      <c r="P5" s="193"/>
      <c r="Q5" s="193"/>
      <c r="R5" s="193"/>
      <c r="S5" s="193"/>
      <c r="T5" s="193"/>
      <c r="U5" s="193"/>
      <c r="V5" s="193"/>
      <c r="W5" s="193"/>
      <c r="X5" s="193"/>
      <c r="Y5" s="193"/>
      <c r="Z5" s="193"/>
      <c r="AA5" s="194"/>
      <c r="AB5" s="186"/>
      <c r="AC5" s="186"/>
      <c r="AD5" s="186"/>
      <c r="AE5" s="186"/>
      <c r="AF5" s="186"/>
      <c r="AG5" s="42"/>
      <c r="AH5" s="195" t="s">
        <v>10</v>
      </c>
      <c r="AI5" s="197" t="s">
        <v>11</v>
      </c>
      <c r="AJ5" s="198"/>
      <c r="AK5" s="198"/>
      <c r="AL5" s="198"/>
      <c r="AM5" s="198"/>
      <c r="AN5" s="198"/>
      <c r="AO5" s="198"/>
      <c r="AP5" s="198"/>
      <c r="AQ5" s="198"/>
      <c r="AR5" s="198"/>
      <c r="AS5" s="198"/>
      <c r="AT5" s="198"/>
      <c r="AU5" s="198"/>
      <c r="AV5" s="198"/>
      <c r="AW5" s="198"/>
      <c r="AX5" s="198"/>
      <c r="AY5" s="198"/>
      <c r="AZ5" s="199"/>
      <c r="BA5" s="200" t="s">
        <v>12</v>
      </c>
      <c r="BB5" s="201"/>
      <c r="BC5" s="201"/>
      <c r="BD5" s="201"/>
      <c r="BE5" s="201"/>
      <c r="BF5" s="201"/>
      <c r="BG5" s="201"/>
      <c r="BH5" s="201"/>
      <c r="BI5" s="201"/>
      <c r="BJ5" s="201"/>
      <c r="BK5" s="201"/>
      <c r="BL5" s="201"/>
      <c r="BM5" s="201"/>
      <c r="BN5" s="201"/>
      <c r="BO5" s="201"/>
      <c r="BP5" s="201"/>
      <c r="BQ5" s="201"/>
      <c r="BR5" s="201"/>
      <c r="BS5" s="201"/>
      <c r="BT5" s="202"/>
      <c r="BU5" s="203" t="s">
        <v>13</v>
      </c>
      <c r="BV5" s="204"/>
      <c r="BW5" s="204"/>
      <c r="BX5" s="204"/>
      <c r="BY5" s="204"/>
      <c r="BZ5" s="204"/>
      <c r="CA5" s="204"/>
      <c r="CB5" s="204"/>
      <c r="CC5" s="204"/>
      <c r="CD5" s="204"/>
      <c r="CE5" s="204"/>
      <c r="CF5" s="204"/>
      <c r="CG5" s="204"/>
      <c r="CH5" s="204"/>
      <c r="CI5" s="204"/>
      <c r="CJ5" s="205"/>
      <c r="CK5" s="206" t="s">
        <v>14</v>
      </c>
      <c r="CL5" s="207"/>
      <c r="CM5" s="207"/>
      <c r="CN5" s="207"/>
      <c r="CO5" s="207"/>
      <c r="CP5" s="207"/>
      <c r="CQ5" s="207"/>
      <c r="CR5" s="207"/>
      <c r="CS5" s="207"/>
      <c r="CT5" s="208"/>
      <c r="CU5" s="200" t="s">
        <v>15</v>
      </c>
      <c r="CV5" s="201"/>
      <c r="CW5" s="201"/>
      <c r="CX5" s="201"/>
      <c r="CY5" s="201"/>
      <c r="CZ5" s="201"/>
      <c r="DA5" s="201"/>
      <c r="DB5" s="201"/>
      <c r="DC5" s="201"/>
      <c r="DD5" s="201"/>
      <c r="DE5" s="201"/>
      <c r="DF5" s="202"/>
      <c r="DG5" s="209" t="s">
        <v>16</v>
      </c>
      <c r="DH5" s="210"/>
      <c r="DI5" s="210"/>
      <c r="DJ5" s="210"/>
      <c r="DK5" s="210"/>
      <c r="DL5" s="210"/>
      <c r="DM5" s="210"/>
      <c r="DN5" s="210"/>
      <c r="DO5" s="210"/>
      <c r="DP5" s="210"/>
      <c r="DQ5" s="210"/>
      <c r="DR5" s="211"/>
      <c r="DS5" s="213" t="s">
        <v>17</v>
      </c>
      <c r="DT5" s="214"/>
      <c r="DU5" s="214"/>
      <c r="DV5" s="214"/>
      <c r="DW5" s="214"/>
      <c r="DX5" s="215"/>
    </row>
    <row r="6" spans="1:128" ht="32.25" customHeight="1" thickBot="1" x14ac:dyDescent="0.3">
      <c r="A6" s="216" t="s">
        <v>18</v>
      </c>
      <c r="B6" s="216"/>
      <c r="C6" s="216"/>
      <c r="D6" s="216"/>
      <c r="E6" s="216"/>
      <c r="F6" s="216"/>
      <c r="G6" s="216"/>
      <c r="H6" s="216"/>
      <c r="I6" s="216"/>
      <c r="J6" s="216"/>
      <c r="K6" s="216"/>
      <c r="L6" s="216"/>
      <c r="M6" s="216"/>
      <c r="N6" s="216"/>
      <c r="O6" s="216"/>
      <c r="P6" s="216"/>
      <c r="Q6" s="216"/>
      <c r="R6" s="217"/>
      <c r="S6" s="25"/>
      <c r="T6" s="25"/>
      <c r="U6" s="25"/>
      <c r="V6" s="25"/>
      <c r="W6" s="218" t="s">
        <v>19</v>
      </c>
      <c r="X6" s="219"/>
      <c r="Y6" s="219"/>
      <c r="Z6" s="219"/>
      <c r="AA6" s="219"/>
      <c r="AB6" s="219"/>
      <c r="AC6" s="219"/>
      <c r="AD6" s="219"/>
      <c r="AE6" s="219"/>
      <c r="AF6" s="219"/>
      <c r="AG6" s="43"/>
      <c r="AH6" s="195"/>
      <c r="AI6" s="180" t="s">
        <v>20</v>
      </c>
      <c r="AJ6" s="181"/>
      <c r="AK6" s="180" t="s">
        <v>21</v>
      </c>
      <c r="AL6" s="181"/>
      <c r="AM6" s="180" t="s">
        <v>22</v>
      </c>
      <c r="AN6" s="181"/>
      <c r="AO6" s="180" t="s">
        <v>23</v>
      </c>
      <c r="AP6" s="181"/>
      <c r="AQ6" s="180" t="s">
        <v>24</v>
      </c>
      <c r="AR6" s="181"/>
      <c r="AS6" s="180" t="s">
        <v>25</v>
      </c>
      <c r="AT6" s="181"/>
      <c r="AU6" s="180" t="s">
        <v>26</v>
      </c>
      <c r="AV6" s="181"/>
      <c r="AW6" s="180" t="s">
        <v>27</v>
      </c>
      <c r="AX6" s="181"/>
      <c r="AY6" s="180" t="s">
        <v>28</v>
      </c>
      <c r="AZ6" s="181"/>
      <c r="BA6" s="176" t="s">
        <v>29</v>
      </c>
      <c r="BB6" s="177"/>
      <c r="BC6" s="176" t="s">
        <v>30</v>
      </c>
      <c r="BD6" s="177"/>
      <c r="BE6" s="176" t="s">
        <v>31</v>
      </c>
      <c r="BF6" s="177"/>
      <c r="BG6" s="176" t="s">
        <v>32</v>
      </c>
      <c r="BH6" s="177"/>
      <c r="BI6" s="176" t="s">
        <v>33</v>
      </c>
      <c r="BJ6" s="177"/>
      <c r="BK6" s="176" t="s">
        <v>34</v>
      </c>
      <c r="BL6" s="177"/>
      <c r="BM6" s="176" t="s">
        <v>35</v>
      </c>
      <c r="BN6" s="177"/>
      <c r="BO6" s="176" t="s">
        <v>26</v>
      </c>
      <c r="BP6" s="177"/>
      <c r="BQ6" s="176" t="s">
        <v>27</v>
      </c>
      <c r="BR6" s="177"/>
      <c r="BS6" s="176" t="s">
        <v>28</v>
      </c>
      <c r="BT6" s="177"/>
      <c r="BU6" s="174" t="s">
        <v>36</v>
      </c>
      <c r="BV6" s="175"/>
      <c r="BW6" s="174" t="s">
        <v>37</v>
      </c>
      <c r="BX6" s="175"/>
      <c r="BY6" s="174" t="s">
        <v>38</v>
      </c>
      <c r="BZ6" s="175"/>
      <c r="CA6" s="174" t="s">
        <v>39</v>
      </c>
      <c r="CB6" s="175"/>
      <c r="CC6" s="174" t="s">
        <v>40</v>
      </c>
      <c r="CD6" s="175"/>
      <c r="CE6" s="174" t="s">
        <v>41</v>
      </c>
      <c r="CF6" s="175"/>
      <c r="CG6" s="174" t="s">
        <v>27</v>
      </c>
      <c r="CH6" s="175"/>
      <c r="CI6" s="174" t="s">
        <v>28</v>
      </c>
      <c r="CJ6" s="175"/>
      <c r="CK6" s="172" t="s">
        <v>42</v>
      </c>
      <c r="CL6" s="173"/>
      <c r="CM6" s="172" t="s">
        <v>43</v>
      </c>
      <c r="CN6" s="173"/>
      <c r="CO6" s="172" t="s">
        <v>44</v>
      </c>
      <c r="CP6" s="173"/>
      <c r="CQ6" s="172" t="s">
        <v>27</v>
      </c>
      <c r="CR6" s="173"/>
      <c r="CS6" s="172" t="s">
        <v>28</v>
      </c>
      <c r="CT6" s="173"/>
      <c r="CU6" s="178" t="s">
        <v>45</v>
      </c>
      <c r="CV6" s="179"/>
      <c r="CW6" s="178" t="s">
        <v>46</v>
      </c>
      <c r="CX6" s="179"/>
      <c r="CY6" s="178" t="s">
        <v>47</v>
      </c>
      <c r="CZ6" s="179"/>
      <c r="DA6" s="178" t="s">
        <v>48</v>
      </c>
      <c r="DB6" s="179"/>
      <c r="DC6" s="178" t="s">
        <v>27</v>
      </c>
      <c r="DD6" s="179"/>
      <c r="DE6" s="178" t="s">
        <v>28</v>
      </c>
      <c r="DF6" s="179"/>
      <c r="DG6" s="166" t="s">
        <v>49</v>
      </c>
      <c r="DH6" s="167"/>
      <c r="DI6" s="166" t="s">
        <v>50</v>
      </c>
      <c r="DJ6" s="167"/>
      <c r="DK6" s="166" t="s">
        <v>51</v>
      </c>
      <c r="DL6" s="167"/>
      <c r="DM6" s="166" t="s">
        <v>52</v>
      </c>
      <c r="DN6" s="167"/>
      <c r="DO6" s="166" t="s">
        <v>27</v>
      </c>
      <c r="DP6" s="167"/>
      <c r="DQ6" s="166" t="s">
        <v>28</v>
      </c>
      <c r="DR6" s="167"/>
      <c r="DS6" s="168" t="s">
        <v>53</v>
      </c>
      <c r="DT6" s="169"/>
      <c r="DU6" s="168" t="s">
        <v>2</v>
      </c>
      <c r="DV6" s="169"/>
      <c r="DW6" s="170" t="s">
        <v>28</v>
      </c>
      <c r="DX6" s="171"/>
    </row>
    <row r="7" spans="1:128" ht="87" customHeight="1" thickBot="1" x14ac:dyDescent="0.3">
      <c r="A7" s="26" t="s">
        <v>143</v>
      </c>
      <c r="B7" s="27" t="s">
        <v>54</v>
      </c>
      <c r="C7" s="28" t="s">
        <v>55</v>
      </c>
      <c r="D7" s="28" t="s">
        <v>56</v>
      </c>
      <c r="E7" s="28" t="s">
        <v>57</v>
      </c>
      <c r="F7" s="47" t="s">
        <v>58</v>
      </c>
      <c r="G7" s="95" t="s">
        <v>59</v>
      </c>
      <c r="H7" s="47" t="s">
        <v>60</v>
      </c>
      <c r="I7" s="95" t="s">
        <v>61</v>
      </c>
      <c r="J7" s="47" t="s">
        <v>62</v>
      </c>
      <c r="K7" s="95" t="s">
        <v>63</v>
      </c>
      <c r="L7" s="47" t="s">
        <v>64</v>
      </c>
      <c r="M7" s="95" t="s">
        <v>65</v>
      </c>
      <c r="N7" s="47" t="s">
        <v>66</v>
      </c>
      <c r="O7" s="95" t="s">
        <v>67</v>
      </c>
      <c r="P7" s="47" t="s">
        <v>68</v>
      </c>
      <c r="Q7" s="95" t="s">
        <v>69</v>
      </c>
      <c r="R7" s="47" t="s">
        <v>70</v>
      </c>
      <c r="S7" s="95" t="s">
        <v>71</v>
      </c>
      <c r="T7" s="47" t="s">
        <v>72</v>
      </c>
      <c r="U7" s="95" t="s">
        <v>73</v>
      </c>
      <c r="V7" s="47" t="s">
        <v>74</v>
      </c>
      <c r="W7" s="96" t="s">
        <v>75</v>
      </c>
      <c r="X7" s="97" t="s">
        <v>76</v>
      </c>
      <c r="Y7" s="98" t="s">
        <v>77</v>
      </c>
      <c r="Z7" s="34" t="s">
        <v>78</v>
      </c>
      <c r="AA7" s="96" t="s">
        <v>79</v>
      </c>
      <c r="AB7" s="34" t="s">
        <v>80</v>
      </c>
      <c r="AC7" s="96" t="s">
        <v>81</v>
      </c>
      <c r="AD7" s="99" t="s">
        <v>82</v>
      </c>
      <c r="AE7" s="48" t="s">
        <v>83</v>
      </c>
      <c r="AF7" s="35" t="s">
        <v>84</v>
      </c>
      <c r="AG7" s="36"/>
      <c r="AH7" s="196"/>
      <c r="AI7" s="40" t="s">
        <v>85</v>
      </c>
      <c r="AJ7" s="41" t="s">
        <v>86</v>
      </c>
      <c r="AK7" s="40" t="s">
        <v>85</v>
      </c>
      <c r="AL7" s="41" t="s">
        <v>86</v>
      </c>
      <c r="AM7" s="40" t="s">
        <v>85</v>
      </c>
      <c r="AN7" s="41" t="s">
        <v>86</v>
      </c>
      <c r="AO7" s="40" t="s">
        <v>85</v>
      </c>
      <c r="AP7" s="41" t="s">
        <v>86</v>
      </c>
      <c r="AQ7" s="40" t="s">
        <v>85</v>
      </c>
      <c r="AR7" s="41" t="s">
        <v>86</v>
      </c>
      <c r="AS7" s="40" t="s">
        <v>85</v>
      </c>
      <c r="AT7" s="41" t="s">
        <v>86</v>
      </c>
      <c r="AU7" s="40" t="s">
        <v>85</v>
      </c>
      <c r="AV7" s="41" t="s">
        <v>86</v>
      </c>
      <c r="AW7" s="40" t="s">
        <v>85</v>
      </c>
      <c r="AX7" s="41" t="s">
        <v>86</v>
      </c>
      <c r="AY7" s="40" t="s">
        <v>85</v>
      </c>
      <c r="AZ7" s="41" t="s">
        <v>86</v>
      </c>
      <c r="BA7" s="40" t="s">
        <v>85</v>
      </c>
      <c r="BB7" s="41" t="s">
        <v>86</v>
      </c>
      <c r="BC7" s="40" t="s">
        <v>85</v>
      </c>
      <c r="BD7" s="41" t="s">
        <v>86</v>
      </c>
      <c r="BE7" s="40" t="s">
        <v>85</v>
      </c>
      <c r="BF7" s="41" t="s">
        <v>86</v>
      </c>
      <c r="BG7" s="40" t="s">
        <v>85</v>
      </c>
      <c r="BH7" s="41" t="s">
        <v>86</v>
      </c>
      <c r="BI7" s="40" t="s">
        <v>85</v>
      </c>
      <c r="BJ7" s="41" t="s">
        <v>86</v>
      </c>
      <c r="BK7" s="40" t="s">
        <v>85</v>
      </c>
      <c r="BL7" s="41" t="s">
        <v>86</v>
      </c>
      <c r="BM7" s="40" t="s">
        <v>85</v>
      </c>
      <c r="BN7" s="41" t="s">
        <v>86</v>
      </c>
      <c r="BO7" s="40" t="s">
        <v>85</v>
      </c>
      <c r="BP7" s="41" t="s">
        <v>86</v>
      </c>
      <c r="BQ7" s="40" t="s">
        <v>85</v>
      </c>
      <c r="BR7" s="41" t="s">
        <v>86</v>
      </c>
      <c r="BS7" s="40" t="s">
        <v>85</v>
      </c>
      <c r="BT7" s="41" t="s">
        <v>86</v>
      </c>
      <c r="BU7" s="40" t="s">
        <v>85</v>
      </c>
      <c r="BV7" s="41" t="s">
        <v>86</v>
      </c>
      <c r="BW7" s="40" t="s">
        <v>85</v>
      </c>
      <c r="BX7" s="41" t="s">
        <v>86</v>
      </c>
      <c r="BY7" s="40" t="s">
        <v>85</v>
      </c>
      <c r="BZ7" s="41" t="s">
        <v>86</v>
      </c>
      <c r="CA7" s="40" t="s">
        <v>85</v>
      </c>
      <c r="CB7" s="41" t="s">
        <v>86</v>
      </c>
      <c r="CC7" s="40" t="s">
        <v>85</v>
      </c>
      <c r="CD7" s="41" t="s">
        <v>86</v>
      </c>
      <c r="CE7" s="40" t="s">
        <v>85</v>
      </c>
      <c r="CF7" s="41" t="s">
        <v>86</v>
      </c>
      <c r="CG7" s="40" t="s">
        <v>85</v>
      </c>
      <c r="CH7" s="41" t="s">
        <v>86</v>
      </c>
      <c r="CI7" s="40" t="s">
        <v>85</v>
      </c>
      <c r="CJ7" s="41" t="s">
        <v>86</v>
      </c>
      <c r="CK7" s="40" t="s">
        <v>85</v>
      </c>
      <c r="CL7" s="41" t="s">
        <v>86</v>
      </c>
      <c r="CM7" s="40" t="s">
        <v>85</v>
      </c>
      <c r="CN7" s="41" t="s">
        <v>86</v>
      </c>
      <c r="CO7" s="40" t="s">
        <v>85</v>
      </c>
      <c r="CP7" s="41" t="s">
        <v>86</v>
      </c>
      <c r="CQ7" s="40" t="s">
        <v>85</v>
      </c>
      <c r="CR7" s="41" t="s">
        <v>86</v>
      </c>
      <c r="CS7" s="40" t="s">
        <v>85</v>
      </c>
      <c r="CT7" s="41" t="s">
        <v>86</v>
      </c>
      <c r="CU7" s="40" t="s">
        <v>85</v>
      </c>
      <c r="CV7" s="41" t="s">
        <v>86</v>
      </c>
      <c r="CW7" s="40" t="s">
        <v>85</v>
      </c>
      <c r="CX7" s="41" t="s">
        <v>86</v>
      </c>
      <c r="CY7" s="40" t="s">
        <v>85</v>
      </c>
      <c r="CZ7" s="41" t="s">
        <v>86</v>
      </c>
      <c r="DA7" s="40" t="s">
        <v>85</v>
      </c>
      <c r="DB7" s="41" t="s">
        <v>86</v>
      </c>
      <c r="DC7" s="40" t="s">
        <v>85</v>
      </c>
      <c r="DD7" s="41" t="s">
        <v>86</v>
      </c>
      <c r="DE7" s="40" t="s">
        <v>85</v>
      </c>
      <c r="DF7" s="41" t="s">
        <v>86</v>
      </c>
      <c r="DG7" s="40" t="s">
        <v>85</v>
      </c>
      <c r="DH7" s="41" t="s">
        <v>86</v>
      </c>
      <c r="DI7" s="40" t="s">
        <v>85</v>
      </c>
      <c r="DJ7" s="41" t="s">
        <v>86</v>
      </c>
      <c r="DK7" s="40" t="s">
        <v>85</v>
      </c>
      <c r="DL7" s="41" t="s">
        <v>86</v>
      </c>
      <c r="DM7" s="40" t="s">
        <v>85</v>
      </c>
      <c r="DN7" s="41" t="s">
        <v>86</v>
      </c>
      <c r="DO7" s="40" t="s">
        <v>85</v>
      </c>
      <c r="DP7" s="41" t="s">
        <v>86</v>
      </c>
      <c r="DQ7" s="40" t="s">
        <v>85</v>
      </c>
      <c r="DR7" s="41" t="s">
        <v>86</v>
      </c>
      <c r="DS7" s="40" t="s">
        <v>85</v>
      </c>
      <c r="DT7" s="41" t="s">
        <v>86</v>
      </c>
      <c r="DU7" s="40" t="s">
        <v>85</v>
      </c>
      <c r="DV7" s="41" t="s">
        <v>86</v>
      </c>
      <c r="DW7" s="40" t="s">
        <v>85</v>
      </c>
      <c r="DX7" s="41" t="s">
        <v>86</v>
      </c>
    </row>
    <row r="8" spans="1:128" ht="122.25" customHeight="1" thickBot="1" x14ac:dyDescent="0.3">
      <c r="A8" s="52" t="s">
        <v>144</v>
      </c>
      <c r="B8" s="52">
        <v>1</v>
      </c>
      <c r="C8" s="113" t="s">
        <v>145</v>
      </c>
      <c r="D8" s="116" t="s">
        <v>146</v>
      </c>
      <c r="E8" s="116" t="s">
        <v>147</v>
      </c>
      <c r="F8" s="116" t="s">
        <v>148</v>
      </c>
      <c r="G8" s="114">
        <v>30</v>
      </c>
      <c r="H8" s="114" t="s">
        <v>2</v>
      </c>
      <c r="I8" s="116" t="s">
        <v>105</v>
      </c>
      <c r="J8" s="114">
        <v>1</v>
      </c>
      <c r="K8" s="114" t="s">
        <v>91</v>
      </c>
      <c r="L8" s="114" t="s">
        <v>149</v>
      </c>
      <c r="M8" s="114" t="s">
        <v>139</v>
      </c>
      <c r="N8" s="115"/>
      <c r="O8" s="114" t="s">
        <v>0</v>
      </c>
      <c r="P8" s="114"/>
      <c r="Q8" s="114"/>
      <c r="R8" s="114" t="s">
        <v>110</v>
      </c>
      <c r="S8" s="114" t="s">
        <v>150</v>
      </c>
      <c r="T8" s="118">
        <v>0</v>
      </c>
      <c r="U8" s="119" t="s">
        <v>151</v>
      </c>
      <c r="V8" s="116" t="s">
        <v>152</v>
      </c>
      <c r="W8" s="50" t="s">
        <v>250</v>
      </c>
      <c r="X8" s="100">
        <v>1</v>
      </c>
      <c r="Y8" s="69" t="s">
        <v>153</v>
      </c>
      <c r="Z8" s="49">
        <v>1</v>
      </c>
      <c r="AA8" s="50" t="s">
        <v>53</v>
      </c>
      <c r="AB8" s="49" t="s">
        <v>53</v>
      </c>
      <c r="AC8" s="50" t="s">
        <v>53</v>
      </c>
      <c r="AD8" s="101" t="s">
        <v>154</v>
      </c>
      <c r="AE8" s="50">
        <v>100</v>
      </c>
      <c r="AF8" s="51">
        <v>0</v>
      </c>
      <c r="AG8" s="36"/>
      <c r="AH8" s="62">
        <v>227</v>
      </c>
      <c r="AI8" s="93">
        <v>14</v>
      </c>
      <c r="AJ8" s="86">
        <f t="shared" ref="AJ8:AJ33" si="0">AI8*100%/AH8</f>
        <v>6.1674008810572688E-2</v>
      </c>
      <c r="AK8" s="85">
        <v>27</v>
      </c>
      <c r="AL8" s="86">
        <f t="shared" ref="AL8:AL33" si="1">AK8*100%/AH8</f>
        <v>0.11894273127753303</v>
      </c>
      <c r="AM8" s="85">
        <v>2</v>
      </c>
      <c r="AN8" s="86">
        <f t="shared" ref="AN8:AN33" si="2">AM8*100%/AH8</f>
        <v>8.8105726872246704E-3</v>
      </c>
      <c r="AO8" s="85">
        <v>1</v>
      </c>
      <c r="AP8" s="86">
        <f t="shared" ref="AP8:AP33" si="3">AO8*100%/AH8</f>
        <v>4.4052863436123352E-3</v>
      </c>
      <c r="AQ8" s="85">
        <v>12</v>
      </c>
      <c r="AR8" s="86">
        <f t="shared" ref="AR8:AR33" si="4">AQ8*100%/AH8</f>
        <v>5.2863436123348019E-2</v>
      </c>
      <c r="AS8" s="65">
        <v>0</v>
      </c>
      <c r="AT8" s="64">
        <f t="shared" ref="AT8:AT33" si="5">AS8*100%/AH8</f>
        <v>0</v>
      </c>
      <c r="AU8" s="85">
        <v>156</v>
      </c>
      <c r="AV8" s="86">
        <f t="shared" ref="AV8:AV33" si="6">AU8*100%/AH8</f>
        <v>0.68722466960352424</v>
      </c>
      <c r="AW8" s="65">
        <v>0</v>
      </c>
      <c r="AX8" s="70">
        <f t="shared" ref="AX8:AX33" si="7">AW8*100%/AH8</f>
        <v>0</v>
      </c>
      <c r="AY8" s="85">
        <v>15</v>
      </c>
      <c r="AZ8" s="121">
        <f t="shared" ref="AZ8:AZ31" si="8">AY8*100%/AH8</f>
        <v>6.6079295154185022E-2</v>
      </c>
      <c r="BA8" s="87">
        <v>6</v>
      </c>
      <c r="BB8" s="88">
        <f t="shared" ref="BB8:BB33" si="9">BA8*100%/AH8</f>
        <v>2.643171806167401E-2</v>
      </c>
      <c r="BC8" s="87">
        <v>2</v>
      </c>
      <c r="BD8" s="88">
        <f t="shared" ref="BD8:BD33" si="10">BC8*100%/AH8</f>
        <v>8.8105726872246704E-3</v>
      </c>
      <c r="BE8" s="87">
        <v>6</v>
      </c>
      <c r="BF8" s="88">
        <f t="shared" ref="BF8:BF33" si="11">BE8*100%/AH8</f>
        <v>2.643171806167401E-2</v>
      </c>
      <c r="BG8" s="65">
        <v>0</v>
      </c>
      <c r="BH8" s="64">
        <f t="shared" ref="BH8:BH33" si="12">BG8*100%/AH8</f>
        <v>0</v>
      </c>
      <c r="BI8" s="87">
        <v>1</v>
      </c>
      <c r="BJ8" s="88">
        <f t="shared" ref="BJ8:BJ33" si="13">BI8*100%/AH8</f>
        <v>4.4052863436123352E-3</v>
      </c>
      <c r="BK8" s="65">
        <v>0</v>
      </c>
      <c r="BL8" s="64">
        <f t="shared" ref="BL8:BL33" si="14">BK8*100%/AH8</f>
        <v>0</v>
      </c>
      <c r="BM8" s="65">
        <v>0</v>
      </c>
      <c r="BN8" s="64">
        <f t="shared" ref="BN8:BN33" si="15">BM8*100%/AH8</f>
        <v>0</v>
      </c>
      <c r="BO8" s="87">
        <v>211</v>
      </c>
      <c r="BP8" s="122">
        <f t="shared" ref="BP8:BP33" si="16">BO8*100%/AH8</f>
        <v>0.92951541850220265</v>
      </c>
      <c r="BQ8" s="65">
        <v>0</v>
      </c>
      <c r="BR8" s="64">
        <f t="shared" ref="BR8:BR33" si="17">BQ8*100%/AH8</f>
        <v>0</v>
      </c>
      <c r="BS8" s="87">
        <v>1</v>
      </c>
      <c r="BT8" s="88">
        <f t="shared" ref="BT8:BT32" si="18">BS8*100%/AH8</f>
        <v>4.4052863436123352E-3</v>
      </c>
      <c r="BU8" s="65">
        <v>0</v>
      </c>
      <c r="BV8" s="64">
        <f t="shared" ref="BV8:BV32" si="19">BU8*100%/AH8</f>
        <v>0</v>
      </c>
      <c r="BW8" s="89">
        <v>4</v>
      </c>
      <c r="BX8" s="90">
        <f t="shared" ref="BX8:BX32" si="20">BW8*100%/AH8</f>
        <v>1.7621145374449341E-2</v>
      </c>
      <c r="BY8" s="89">
        <v>17</v>
      </c>
      <c r="BZ8" s="90">
        <f t="shared" ref="BZ8:BZ33" si="21">BY8*100%/AH8</f>
        <v>7.4889867841409691E-2</v>
      </c>
      <c r="CA8" s="89">
        <v>31</v>
      </c>
      <c r="CB8" s="90">
        <f t="shared" ref="CB8:CB33" si="22">CA8*100%/AH8</f>
        <v>0.13656387665198239</v>
      </c>
      <c r="CC8" s="89">
        <v>149</v>
      </c>
      <c r="CD8" s="123">
        <f t="shared" ref="CD8:CD33" si="23">CC8*100%/AH8</f>
        <v>0.65638766519823788</v>
      </c>
      <c r="CE8" s="89">
        <v>24</v>
      </c>
      <c r="CF8" s="64">
        <f t="shared" ref="CF8:CF33" si="24">CE8*100%/AH8</f>
        <v>0.10572687224669604</v>
      </c>
      <c r="CG8" s="65">
        <v>0</v>
      </c>
      <c r="CH8" s="64">
        <f t="shared" ref="CH8:CH33" si="25">CG8*100%/AH8</f>
        <v>0</v>
      </c>
      <c r="CI8" s="89">
        <v>2</v>
      </c>
      <c r="CJ8" s="90">
        <f t="shared" ref="CJ8:CJ33" si="26">CI8*100%/AH8</f>
        <v>8.8105726872246704E-3</v>
      </c>
      <c r="CK8" s="92">
        <v>113</v>
      </c>
      <c r="CL8" s="91">
        <f t="shared" ref="CL8:CL33" si="27">CK8*100%/AH8</f>
        <v>0.49779735682819382</v>
      </c>
      <c r="CM8" s="92">
        <v>114</v>
      </c>
      <c r="CN8" s="124">
        <f t="shared" ref="CN8:CN33" si="28">CM8*100%/AH8</f>
        <v>0.50220264317180618</v>
      </c>
      <c r="CO8" s="65">
        <v>0</v>
      </c>
      <c r="CP8" s="64">
        <f t="shared" ref="CP8:CP33" si="29">CO8*100%/AH8</f>
        <v>0</v>
      </c>
      <c r="CQ8" s="65">
        <v>0</v>
      </c>
      <c r="CR8" s="64">
        <f t="shared" ref="CR8:CR33" si="30">CQ8*100%/AH8</f>
        <v>0</v>
      </c>
      <c r="CS8" s="65">
        <v>0</v>
      </c>
      <c r="CT8" s="64">
        <f t="shared" ref="CT8:CT33" si="31">CS8*100%/AH8</f>
        <v>0</v>
      </c>
      <c r="CU8" s="87">
        <v>200</v>
      </c>
      <c r="CV8" s="122">
        <f t="shared" ref="CV8:CV33" si="32">CU8*100%/AH8</f>
        <v>0.88105726872246692</v>
      </c>
      <c r="CW8" s="87">
        <v>8</v>
      </c>
      <c r="CX8" s="88">
        <f t="shared" ref="CX8:CX33" si="33">CW8*100%/AH8</f>
        <v>3.5242290748898682E-2</v>
      </c>
      <c r="CY8" s="87">
        <v>2</v>
      </c>
      <c r="CZ8" s="88">
        <f t="shared" ref="CZ8:CZ33" si="34">CY8*100%/AH8</f>
        <v>8.8105726872246704E-3</v>
      </c>
      <c r="DA8" s="87">
        <v>8</v>
      </c>
      <c r="DB8" s="88">
        <f t="shared" ref="DB8:DB33" si="35">DA8*100%/AH8</f>
        <v>3.5242290748898682E-2</v>
      </c>
      <c r="DC8" s="65">
        <v>0</v>
      </c>
      <c r="DD8" s="64">
        <f t="shared" ref="DD8:DD33" si="36">DC8*100%/AH8</f>
        <v>0</v>
      </c>
      <c r="DE8" s="87">
        <v>9</v>
      </c>
      <c r="DF8" s="88">
        <f t="shared" ref="DF8:DF33" si="37">DE8*100%/AH8</f>
        <v>3.9647577092511016E-2</v>
      </c>
      <c r="DG8" s="85">
        <v>112</v>
      </c>
      <c r="DH8" s="86">
        <f t="shared" ref="DH8:DH33" si="38">DG8*100%/AH8</f>
        <v>0.4933920704845815</v>
      </c>
      <c r="DI8" s="85">
        <v>114</v>
      </c>
      <c r="DJ8" s="121">
        <f t="shared" ref="DJ8:DJ33" si="39">DI8*100%/AH8</f>
        <v>0.50220264317180618</v>
      </c>
      <c r="DK8" s="65">
        <v>0</v>
      </c>
      <c r="DL8" s="64">
        <f t="shared" ref="DL8:DL33" si="40">DK8*100%/AH8</f>
        <v>0</v>
      </c>
      <c r="DM8" s="65">
        <v>0</v>
      </c>
      <c r="DN8" s="64">
        <f t="shared" ref="DN8:DN33" si="41">DM8*100%/AH8</f>
        <v>0</v>
      </c>
      <c r="DO8" s="65">
        <v>0</v>
      </c>
      <c r="DP8" s="64">
        <f t="shared" ref="DP8:DP33" si="42">DO8*100%/AH8</f>
        <v>0</v>
      </c>
      <c r="DQ8" s="85">
        <v>1</v>
      </c>
      <c r="DR8" s="86">
        <f t="shared" ref="DR8:DR33" si="43">DQ8*100%/AH8</f>
        <v>4.4052863436123352E-3</v>
      </c>
      <c r="DS8" s="89">
        <v>46</v>
      </c>
      <c r="DT8" s="90">
        <f t="shared" ref="DT8:DT33" si="44">DS8*100%/AH8</f>
        <v>0.20264317180616739</v>
      </c>
      <c r="DU8" s="89">
        <v>181</v>
      </c>
      <c r="DV8" s="123">
        <f>DU8*100%/AH8</f>
        <v>0.79735682819383258</v>
      </c>
      <c r="DW8" s="65">
        <v>0</v>
      </c>
      <c r="DX8" s="70">
        <f t="shared" ref="DX8:DX33" si="45">DW8*100%/AH8</f>
        <v>0</v>
      </c>
    </row>
    <row r="9" spans="1:128" ht="150.75" customHeight="1" thickBot="1" x14ac:dyDescent="0.3">
      <c r="A9" s="161" t="s">
        <v>155</v>
      </c>
      <c r="B9" s="52">
        <v>2</v>
      </c>
      <c r="C9" s="113" t="s">
        <v>156</v>
      </c>
      <c r="D9" s="116" t="s">
        <v>157</v>
      </c>
      <c r="E9" s="116" t="s">
        <v>158</v>
      </c>
      <c r="F9" s="116" t="s">
        <v>159</v>
      </c>
      <c r="G9" s="114">
        <v>800</v>
      </c>
      <c r="H9" s="114" t="s">
        <v>2</v>
      </c>
      <c r="I9" s="116" t="s">
        <v>105</v>
      </c>
      <c r="J9" s="114">
        <v>1</v>
      </c>
      <c r="K9" s="114" t="s">
        <v>91</v>
      </c>
      <c r="L9" s="114" t="s">
        <v>149</v>
      </c>
      <c r="M9" s="114" t="s">
        <v>139</v>
      </c>
      <c r="N9" s="115"/>
      <c r="O9" s="114" t="s">
        <v>0</v>
      </c>
      <c r="P9" s="114"/>
      <c r="Q9" s="114"/>
      <c r="R9" s="114" t="s">
        <v>110</v>
      </c>
      <c r="S9" s="114" t="s">
        <v>160</v>
      </c>
      <c r="T9" s="118">
        <v>0</v>
      </c>
      <c r="U9" s="119" t="s">
        <v>151</v>
      </c>
      <c r="V9" s="116" t="s">
        <v>152</v>
      </c>
      <c r="W9" s="50" t="s">
        <v>250</v>
      </c>
      <c r="X9" s="100">
        <v>1</v>
      </c>
      <c r="Y9" s="69" t="s">
        <v>161</v>
      </c>
      <c r="Z9" s="49">
        <v>1</v>
      </c>
      <c r="AA9" s="50" t="s">
        <v>53</v>
      </c>
      <c r="AB9" s="49" t="s">
        <v>53</v>
      </c>
      <c r="AC9" s="50" t="s">
        <v>53</v>
      </c>
      <c r="AD9" s="101" t="s">
        <v>154</v>
      </c>
      <c r="AE9" s="50">
        <v>100</v>
      </c>
      <c r="AF9" s="51">
        <v>0</v>
      </c>
      <c r="AG9" s="36"/>
      <c r="AH9" s="62">
        <v>1666</v>
      </c>
      <c r="AI9" s="93">
        <v>33</v>
      </c>
      <c r="AJ9" s="86">
        <f t="shared" si="0"/>
        <v>1.9807923169267706E-2</v>
      </c>
      <c r="AK9" s="85">
        <v>118</v>
      </c>
      <c r="AL9" s="86">
        <f t="shared" si="1"/>
        <v>7.0828331332533009E-2</v>
      </c>
      <c r="AM9" s="85">
        <v>12</v>
      </c>
      <c r="AN9" s="86">
        <f t="shared" si="2"/>
        <v>7.2028811524609843E-3</v>
      </c>
      <c r="AO9" s="65">
        <v>1</v>
      </c>
      <c r="AP9" s="64">
        <f t="shared" si="3"/>
        <v>6.0024009603841532E-4</v>
      </c>
      <c r="AQ9" s="85">
        <v>30</v>
      </c>
      <c r="AR9" s="86">
        <f t="shared" si="4"/>
        <v>1.800720288115246E-2</v>
      </c>
      <c r="AS9" s="65">
        <v>0</v>
      </c>
      <c r="AT9" s="64">
        <f t="shared" si="5"/>
        <v>0</v>
      </c>
      <c r="AU9" s="85">
        <v>1325</v>
      </c>
      <c r="AV9" s="86">
        <f t="shared" si="6"/>
        <v>0.79531812725090034</v>
      </c>
      <c r="AW9" s="65">
        <v>0</v>
      </c>
      <c r="AX9" s="64">
        <f t="shared" si="7"/>
        <v>0</v>
      </c>
      <c r="AY9" s="85">
        <v>147</v>
      </c>
      <c r="AZ9" s="86">
        <f t="shared" si="8"/>
        <v>8.8235294117647065E-2</v>
      </c>
      <c r="BA9" s="87">
        <v>15</v>
      </c>
      <c r="BB9" s="88">
        <f t="shared" si="9"/>
        <v>9.00360144057623E-3</v>
      </c>
      <c r="BC9" s="87">
        <v>12</v>
      </c>
      <c r="BD9" s="88">
        <f t="shared" si="10"/>
        <v>7.2028811524609843E-3</v>
      </c>
      <c r="BE9" s="87">
        <v>15</v>
      </c>
      <c r="BF9" s="88">
        <f t="shared" si="11"/>
        <v>9.00360144057623E-3</v>
      </c>
      <c r="BG9" s="65">
        <v>0</v>
      </c>
      <c r="BH9" s="64">
        <f t="shared" si="12"/>
        <v>0</v>
      </c>
      <c r="BI9" s="87">
        <v>4</v>
      </c>
      <c r="BJ9" s="88">
        <f t="shared" si="13"/>
        <v>2.4009603841536613E-3</v>
      </c>
      <c r="BK9" s="87">
        <v>11</v>
      </c>
      <c r="BL9" s="88">
        <f t="shared" si="14"/>
        <v>6.6026410564225691E-3</v>
      </c>
      <c r="BM9" s="87">
        <v>2</v>
      </c>
      <c r="BN9" s="64">
        <f t="shared" si="15"/>
        <v>1.2004801920768306E-3</v>
      </c>
      <c r="BO9" s="87">
        <v>1586</v>
      </c>
      <c r="BP9" s="88">
        <f t="shared" si="16"/>
        <v>0.95198079231692678</v>
      </c>
      <c r="BQ9" s="65">
        <v>0</v>
      </c>
      <c r="BR9" s="64">
        <f t="shared" si="17"/>
        <v>0</v>
      </c>
      <c r="BS9" s="87">
        <v>21</v>
      </c>
      <c r="BT9" s="88">
        <f t="shared" si="18"/>
        <v>1.2605042016806723E-2</v>
      </c>
      <c r="BU9" s="89">
        <v>14</v>
      </c>
      <c r="BV9" s="90">
        <f t="shared" si="19"/>
        <v>8.4033613445378148E-3</v>
      </c>
      <c r="BW9" s="89">
        <v>109</v>
      </c>
      <c r="BX9" s="90">
        <f t="shared" si="20"/>
        <v>6.5426170468187272E-2</v>
      </c>
      <c r="BY9" s="89">
        <v>271</v>
      </c>
      <c r="BZ9" s="90">
        <f t="shared" si="21"/>
        <v>0.16266506602641057</v>
      </c>
      <c r="CA9" s="89">
        <v>246</v>
      </c>
      <c r="CB9" s="90">
        <f>CA9*100%/AH9</f>
        <v>0.14765906362545017</v>
      </c>
      <c r="CC9" s="89">
        <v>938</v>
      </c>
      <c r="CD9" s="90">
        <f t="shared" si="23"/>
        <v>0.56302521008403361</v>
      </c>
      <c r="CE9" s="89">
        <v>80</v>
      </c>
      <c r="CF9" s="90">
        <f t="shared" si="24"/>
        <v>4.8019207683073231E-2</v>
      </c>
      <c r="CG9" s="65">
        <v>0</v>
      </c>
      <c r="CH9" s="64">
        <f t="shared" si="25"/>
        <v>0</v>
      </c>
      <c r="CI9" s="89">
        <v>8</v>
      </c>
      <c r="CJ9" s="90">
        <f t="shared" si="26"/>
        <v>4.8019207683073226E-3</v>
      </c>
      <c r="CK9" s="92">
        <v>618</v>
      </c>
      <c r="CL9" s="91">
        <f t="shared" si="27"/>
        <v>0.37094837935174069</v>
      </c>
      <c r="CM9" s="92">
        <v>1044</v>
      </c>
      <c r="CN9" s="91">
        <f t="shared" si="28"/>
        <v>0.62665066026410565</v>
      </c>
      <c r="CO9" s="65">
        <v>0</v>
      </c>
      <c r="CP9" s="64">
        <f t="shared" si="29"/>
        <v>0</v>
      </c>
      <c r="CQ9" s="65">
        <v>0</v>
      </c>
      <c r="CR9" s="64">
        <f t="shared" si="30"/>
        <v>0</v>
      </c>
      <c r="CS9" s="92">
        <v>4</v>
      </c>
      <c r="CT9" s="91">
        <f t="shared" si="31"/>
        <v>2.4009603841536613E-3</v>
      </c>
      <c r="CU9" s="87">
        <v>1587</v>
      </c>
      <c r="CV9" s="88">
        <f t="shared" si="32"/>
        <v>0.95258103241296521</v>
      </c>
      <c r="CW9" s="65">
        <v>0</v>
      </c>
      <c r="CX9" s="64">
        <f t="shared" si="33"/>
        <v>0</v>
      </c>
      <c r="CY9" s="87">
        <v>5</v>
      </c>
      <c r="CZ9" s="64">
        <f t="shared" si="34"/>
        <v>3.0012004801920769E-3</v>
      </c>
      <c r="DA9" s="87">
        <v>14</v>
      </c>
      <c r="DB9" s="88">
        <f t="shared" si="35"/>
        <v>8.4033613445378148E-3</v>
      </c>
      <c r="DC9" s="87">
        <v>12</v>
      </c>
      <c r="DD9" s="88">
        <f t="shared" si="36"/>
        <v>7.2028811524609843E-3</v>
      </c>
      <c r="DE9" s="87">
        <v>48</v>
      </c>
      <c r="DF9" s="88">
        <f t="shared" si="37"/>
        <v>2.8811524609843937E-2</v>
      </c>
      <c r="DG9" s="85">
        <v>613</v>
      </c>
      <c r="DH9" s="86">
        <f t="shared" si="38"/>
        <v>0.3679471788715486</v>
      </c>
      <c r="DI9" s="85">
        <v>1040</v>
      </c>
      <c r="DJ9" s="86">
        <f t="shared" si="39"/>
        <v>0.62424969987995194</v>
      </c>
      <c r="DK9" s="85">
        <v>2</v>
      </c>
      <c r="DL9" s="86">
        <f t="shared" si="40"/>
        <v>1.2004801920768306E-3</v>
      </c>
      <c r="DM9" s="85">
        <v>1</v>
      </c>
      <c r="DN9" s="86">
        <f t="shared" si="41"/>
        <v>6.0024009603841532E-4</v>
      </c>
      <c r="DO9" s="65">
        <v>0</v>
      </c>
      <c r="DP9" s="64">
        <f t="shared" si="42"/>
        <v>0</v>
      </c>
      <c r="DQ9" s="85">
        <v>10</v>
      </c>
      <c r="DR9" s="86">
        <f t="shared" si="43"/>
        <v>6.0024009603841539E-3</v>
      </c>
      <c r="DS9" s="89">
        <v>153</v>
      </c>
      <c r="DT9" s="90">
        <f t="shared" si="44"/>
        <v>9.1836734693877556E-2</v>
      </c>
      <c r="DU9" s="89">
        <v>1513</v>
      </c>
      <c r="DV9" s="90">
        <f t="shared" ref="DV9:DV33" si="46">DU9*100%/AH9</f>
        <v>0.90816326530612246</v>
      </c>
      <c r="DW9" s="65">
        <v>0</v>
      </c>
      <c r="DX9" s="70">
        <f t="shared" si="45"/>
        <v>0</v>
      </c>
    </row>
    <row r="10" spans="1:128" ht="122.25" customHeight="1" thickBot="1" x14ac:dyDescent="0.3">
      <c r="A10" s="163"/>
      <c r="B10" s="52">
        <v>3</v>
      </c>
      <c r="C10" s="116" t="s">
        <v>162</v>
      </c>
      <c r="D10" s="119" t="s">
        <v>163</v>
      </c>
      <c r="E10" s="119" t="s">
        <v>104</v>
      </c>
      <c r="F10" s="119" t="s">
        <v>164</v>
      </c>
      <c r="G10" s="119">
        <v>150</v>
      </c>
      <c r="H10" s="116" t="s">
        <v>89</v>
      </c>
      <c r="I10" s="119" t="s">
        <v>96</v>
      </c>
      <c r="J10" s="116">
        <v>1</v>
      </c>
      <c r="K10" s="119" t="s">
        <v>91</v>
      </c>
      <c r="L10" s="119" t="s">
        <v>165</v>
      </c>
      <c r="M10" s="119" t="s">
        <v>166</v>
      </c>
      <c r="N10" s="138" t="s">
        <v>3</v>
      </c>
      <c r="O10" s="138" t="s">
        <v>3</v>
      </c>
      <c r="P10" s="138" t="s">
        <v>3</v>
      </c>
      <c r="Q10" s="116" t="s">
        <v>0</v>
      </c>
      <c r="R10" s="116" t="s">
        <v>102</v>
      </c>
      <c r="S10" s="119" t="s">
        <v>99</v>
      </c>
      <c r="T10" s="118">
        <v>0</v>
      </c>
      <c r="U10" s="116" t="s">
        <v>95</v>
      </c>
      <c r="V10" s="116" t="s">
        <v>152</v>
      </c>
      <c r="W10" s="50" t="s">
        <v>250</v>
      </c>
      <c r="X10" s="100">
        <v>1</v>
      </c>
      <c r="Y10" s="69" t="s">
        <v>167</v>
      </c>
      <c r="Z10" s="49">
        <v>1</v>
      </c>
      <c r="AA10" s="50" t="s">
        <v>53</v>
      </c>
      <c r="AB10" s="49" t="s">
        <v>53</v>
      </c>
      <c r="AC10" s="50" t="s">
        <v>53</v>
      </c>
      <c r="AD10" s="101" t="s">
        <v>154</v>
      </c>
      <c r="AE10" s="50">
        <v>0</v>
      </c>
      <c r="AF10" s="51">
        <v>0</v>
      </c>
      <c r="AG10" s="36"/>
      <c r="AH10" s="62">
        <v>169</v>
      </c>
      <c r="AI10" s="93">
        <v>4</v>
      </c>
      <c r="AJ10" s="86">
        <f>AI10*100%/AH10</f>
        <v>2.3668639053254437E-2</v>
      </c>
      <c r="AK10" s="85">
        <v>5</v>
      </c>
      <c r="AL10" s="86">
        <f t="shared" si="1"/>
        <v>2.9585798816568046E-2</v>
      </c>
      <c r="AM10" s="85">
        <v>1</v>
      </c>
      <c r="AN10" s="86">
        <f t="shared" si="2"/>
        <v>5.9171597633136093E-3</v>
      </c>
      <c r="AO10" s="65">
        <v>0</v>
      </c>
      <c r="AP10" s="64">
        <f t="shared" si="3"/>
        <v>0</v>
      </c>
      <c r="AQ10" s="65">
        <v>0</v>
      </c>
      <c r="AR10" s="64">
        <f t="shared" si="4"/>
        <v>0</v>
      </c>
      <c r="AS10" s="65">
        <v>0</v>
      </c>
      <c r="AT10" s="64">
        <f t="shared" si="5"/>
        <v>0</v>
      </c>
      <c r="AU10" s="85">
        <v>53</v>
      </c>
      <c r="AV10" s="86">
        <f t="shared" si="6"/>
        <v>0.31360946745562129</v>
      </c>
      <c r="AW10" s="85">
        <v>106</v>
      </c>
      <c r="AX10" s="86">
        <f t="shared" si="7"/>
        <v>0.62721893491124259</v>
      </c>
      <c r="AY10" s="65">
        <v>0</v>
      </c>
      <c r="AZ10" s="64">
        <f t="shared" si="8"/>
        <v>0</v>
      </c>
      <c r="BA10" s="87">
        <v>2</v>
      </c>
      <c r="BB10" s="88">
        <f t="shared" si="9"/>
        <v>1.1834319526627219E-2</v>
      </c>
      <c r="BC10" s="65">
        <v>0</v>
      </c>
      <c r="BD10" s="64">
        <f t="shared" si="10"/>
        <v>0</v>
      </c>
      <c r="BE10" s="87">
        <v>1</v>
      </c>
      <c r="BF10" s="88">
        <f t="shared" si="11"/>
        <v>5.9171597633136093E-3</v>
      </c>
      <c r="BG10" s="65">
        <v>0</v>
      </c>
      <c r="BH10" s="64">
        <f t="shared" si="12"/>
        <v>0</v>
      </c>
      <c r="BI10" s="87">
        <v>2</v>
      </c>
      <c r="BJ10" s="88">
        <f t="shared" si="13"/>
        <v>1.1834319526627219E-2</v>
      </c>
      <c r="BK10" s="65">
        <v>0</v>
      </c>
      <c r="BL10" s="64">
        <f t="shared" si="14"/>
        <v>0</v>
      </c>
      <c r="BM10" s="65">
        <v>0</v>
      </c>
      <c r="BN10" s="64">
        <f t="shared" si="15"/>
        <v>0</v>
      </c>
      <c r="BO10" s="87">
        <v>56</v>
      </c>
      <c r="BP10" s="88">
        <f t="shared" si="16"/>
        <v>0.33136094674556216</v>
      </c>
      <c r="BQ10" s="87">
        <v>108</v>
      </c>
      <c r="BR10" s="88">
        <f t="shared" si="17"/>
        <v>0.63905325443786987</v>
      </c>
      <c r="BS10" s="65">
        <v>0</v>
      </c>
      <c r="BT10" s="64">
        <f t="shared" si="18"/>
        <v>0</v>
      </c>
      <c r="BU10" s="65">
        <v>0</v>
      </c>
      <c r="BV10" s="64">
        <f t="shared" si="19"/>
        <v>0</v>
      </c>
      <c r="BW10" s="89">
        <v>1</v>
      </c>
      <c r="BX10" s="90">
        <f t="shared" si="20"/>
        <v>5.9171597633136093E-3</v>
      </c>
      <c r="BY10" s="89">
        <v>2</v>
      </c>
      <c r="BZ10" s="90">
        <f t="shared" si="21"/>
        <v>1.1834319526627219E-2</v>
      </c>
      <c r="CA10" s="89">
        <v>12</v>
      </c>
      <c r="CB10" s="90">
        <f>CA10*100%/AH10</f>
        <v>7.1005917159763315E-2</v>
      </c>
      <c r="CC10" s="89">
        <v>44</v>
      </c>
      <c r="CD10" s="90">
        <f t="shared" si="23"/>
        <v>0.26035502958579881</v>
      </c>
      <c r="CE10" s="89">
        <v>4</v>
      </c>
      <c r="CF10" s="90">
        <f t="shared" si="24"/>
        <v>2.3668639053254437E-2</v>
      </c>
      <c r="CG10" s="89">
        <v>106</v>
      </c>
      <c r="CH10" s="90">
        <f t="shared" si="25"/>
        <v>0.62721893491124259</v>
      </c>
      <c r="CI10" s="65">
        <v>0</v>
      </c>
      <c r="CJ10" s="64">
        <f t="shared" si="26"/>
        <v>0</v>
      </c>
      <c r="CK10" s="92">
        <v>20</v>
      </c>
      <c r="CL10" s="91">
        <f t="shared" si="27"/>
        <v>0.11834319526627218</v>
      </c>
      <c r="CM10" s="92">
        <v>43</v>
      </c>
      <c r="CN10" s="91">
        <f t="shared" si="28"/>
        <v>0.25443786982248523</v>
      </c>
      <c r="CO10" s="65">
        <v>0</v>
      </c>
      <c r="CP10" s="64">
        <f t="shared" si="29"/>
        <v>0</v>
      </c>
      <c r="CQ10" s="92">
        <v>106</v>
      </c>
      <c r="CR10" s="91">
        <f t="shared" si="30"/>
        <v>0.62721893491124259</v>
      </c>
      <c r="CS10" s="65">
        <v>0</v>
      </c>
      <c r="CT10" s="64">
        <f t="shared" si="31"/>
        <v>0</v>
      </c>
      <c r="CU10" s="65">
        <v>0</v>
      </c>
      <c r="CV10" s="64">
        <f t="shared" si="32"/>
        <v>0</v>
      </c>
      <c r="CW10" s="65">
        <v>0</v>
      </c>
      <c r="CX10" s="64">
        <f t="shared" si="33"/>
        <v>0</v>
      </c>
      <c r="CY10" s="65">
        <v>0</v>
      </c>
      <c r="CZ10" s="64">
        <f t="shared" si="34"/>
        <v>0</v>
      </c>
      <c r="DA10" s="65">
        <v>0</v>
      </c>
      <c r="DB10" s="64">
        <f t="shared" si="35"/>
        <v>0</v>
      </c>
      <c r="DC10" s="87">
        <v>169</v>
      </c>
      <c r="DD10" s="88">
        <f t="shared" si="36"/>
        <v>1</v>
      </c>
      <c r="DE10" s="65">
        <v>0</v>
      </c>
      <c r="DF10" s="64">
        <f t="shared" si="37"/>
        <v>0</v>
      </c>
      <c r="DG10" s="85">
        <v>20</v>
      </c>
      <c r="DH10" s="86">
        <f t="shared" si="38"/>
        <v>0.11834319526627218</v>
      </c>
      <c r="DI10" s="85">
        <v>43</v>
      </c>
      <c r="DJ10" s="86">
        <f t="shared" si="39"/>
        <v>0.25443786982248523</v>
      </c>
      <c r="DK10" s="65">
        <v>0</v>
      </c>
      <c r="DL10" s="64">
        <f t="shared" si="40"/>
        <v>0</v>
      </c>
      <c r="DM10" s="65">
        <v>0</v>
      </c>
      <c r="DN10" s="64">
        <f t="shared" si="41"/>
        <v>0</v>
      </c>
      <c r="DO10" s="85">
        <v>106</v>
      </c>
      <c r="DP10" s="86">
        <f t="shared" si="42"/>
        <v>0.62721893491124259</v>
      </c>
      <c r="DQ10" s="65">
        <v>0</v>
      </c>
      <c r="DR10" s="64">
        <f t="shared" si="43"/>
        <v>0</v>
      </c>
      <c r="DS10" s="65">
        <v>0</v>
      </c>
      <c r="DT10" s="64">
        <f t="shared" si="44"/>
        <v>0</v>
      </c>
      <c r="DU10" s="89">
        <v>169</v>
      </c>
      <c r="DV10" s="90">
        <f t="shared" si="46"/>
        <v>1</v>
      </c>
      <c r="DW10" s="65">
        <v>0</v>
      </c>
      <c r="DX10" s="70">
        <f t="shared" si="45"/>
        <v>0</v>
      </c>
    </row>
    <row r="11" spans="1:128" ht="197.25" customHeight="1" thickBot="1" x14ac:dyDescent="0.3">
      <c r="A11" s="52" t="s">
        <v>168</v>
      </c>
      <c r="B11" s="52">
        <v>4</v>
      </c>
      <c r="C11" s="113" t="s">
        <v>169</v>
      </c>
      <c r="D11" s="116" t="s">
        <v>170</v>
      </c>
      <c r="E11" s="116" t="s">
        <v>111</v>
      </c>
      <c r="F11" s="116" t="s">
        <v>171</v>
      </c>
      <c r="G11" s="114">
        <v>300</v>
      </c>
      <c r="H11" s="114" t="s">
        <v>2</v>
      </c>
      <c r="I11" s="116" t="s">
        <v>105</v>
      </c>
      <c r="J11" s="114">
        <v>1</v>
      </c>
      <c r="K11" s="114" t="s">
        <v>91</v>
      </c>
      <c r="L11" s="114" t="s">
        <v>149</v>
      </c>
      <c r="M11" s="114" t="s">
        <v>92</v>
      </c>
      <c r="N11" s="115"/>
      <c r="O11" s="114" t="s">
        <v>0</v>
      </c>
      <c r="P11" s="114"/>
      <c r="Q11" s="114"/>
      <c r="R11" s="114" t="s">
        <v>110</v>
      </c>
      <c r="S11" s="114" t="s">
        <v>172</v>
      </c>
      <c r="T11" s="118">
        <v>0</v>
      </c>
      <c r="U11" s="119" t="s">
        <v>151</v>
      </c>
      <c r="V11" s="116" t="s">
        <v>152</v>
      </c>
      <c r="W11" s="50" t="s">
        <v>250</v>
      </c>
      <c r="X11" s="100">
        <v>1</v>
      </c>
      <c r="Y11" s="69" t="s">
        <v>173</v>
      </c>
      <c r="Z11" s="49">
        <v>1</v>
      </c>
      <c r="AA11" s="50" t="s">
        <v>53</v>
      </c>
      <c r="AB11" s="49" t="s">
        <v>53</v>
      </c>
      <c r="AC11" s="50" t="s">
        <v>53</v>
      </c>
      <c r="AD11" s="101" t="s">
        <v>154</v>
      </c>
      <c r="AE11" s="50">
        <v>144</v>
      </c>
      <c r="AF11" s="51">
        <v>144</v>
      </c>
      <c r="AG11" s="36"/>
      <c r="AH11" s="62">
        <v>343</v>
      </c>
      <c r="AI11" s="93">
        <v>20</v>
      </c>
      <c r="AJ11" s="86">
        <f t="shared" ref="AJ11" si="47">AI11*100%/AH11</f>
        <v>5.8309037900874633E-2</v>
      </c>
      <c r="AK11" s="85">
        <v>49</v>
      </c>
      <c r="AL11" s="86">
        <f t="shared" si="1"/>
        <v>0.14285714285714285</v>
      </c>
      <c r="AM11" s="85">
        <v>4</v>
      </c>
      <c r="AN11" s="86">
        <f t="shared" si="2"/>
        <v>1.1661807580174927E-2</v>
      </c>
      <c r="AO11" s="85">
        <v>1</v>
      </c>
      <c r="AP11" s="86">
        <f t="shared" si="3"/>
        <v>2.9154518950437317E-3</v>
      </c>
      <c r="AQ11" s="85">
        <v>10</v>
      </c>
      <c r="AR11" s="86">
        <f t="shared" si="4"/>
        <v>2.9154518950437316E-2</v>
      </c>
      <c r="AS11" s="85">
        <v>2</v>
      </c>
      <c r="AT11" s="86">
        <f t="shared" si="5"/>
        <v>5.8309037900874635E-3</v>
      </c>
      <c r="AU11" s="85">
        <v>221</v>
      </c>
      <c r="AV11" s="86">
        <f t="shared" si="6"/>
        <v>0.64431486880466471</v>
      </c>
      <c r="AW11" s="65">
        <v>0</v>
      </c>
      <c r="AX11" s="64">
        <f t="shared" si="7"/>
        <v>0</v>
      </c>
      <c r="AY11" s="85">
        <v>36</v>
      </c>
      <c r="AZ11" s="86">
        <f t="shared" si="8"/>
        <v>0.10495626822157435</v>
      </c>
      <c r="BA11" s="87">
        <v>11</v>
      </c>
      <c r="BB11" s="88">
        <f t="shared" si="9"/>
        <v>3.2069970845481049E-2</v>
      </c>
      <c r="BC11" s="87">
        <v>1</v>
      </c>
      <c r="BD11" s="88">
        <f t="shared" si="10"/>
        <v>2.9154518950437317E-3</v>
      </c>
      <c r="BE11" s="87">
        <v>3</v>
      </c>
      <c r="BF11" s="88">
        <f t="shared" si="11"/>
        <v>8.7463556851311956E-3</v>
      </c>
      <c r="BG11" s="65">
        <v>0</v>
      </c>
      <c r="BH11" s="64">
        <f t="shared" si="12"/>
        <v>0</v>
      </c>
      <c r="BI11" s="87">
        <v>2</v>
      </c>
      <c r="BJ11" s="88">
        <f t="shared" si="13"/>
        <v>5.8309037900874635E-3</v>
      </c>
      <c r="BK11" s="87">
        <v>1</v>
      </c>
      <c r="BL11" s="88">
        <f t="shared" si="14"/>
        <v>2.9154518950437317E-3</v>
      </c>
      <c r="BM11" s="65">
        <v>0</v>
      </c>
      <c r="BN11" s="64">
        <f t="shared" si="15"/>
        <v>0</v>
      </c>
      <c r="BO11" s="87">
        <v>316</v>
      </c>
      <c r="BP11" s="88">
        <f t="shared" si="16"/>
        <v>0.92128279883381925</v>
      </c>
      <c r="BQ11" s="65">
        <v>0</v>
      </c>
      <c r="BR11" s="64">
        <f t="shared" si="17"/>
        <v>0</v>
      </c>
      <c r="BS11" s="87">
        <v>9</v>
      </c>
      <c r="BT11" s="88">
        <f t="shared" si="18"/>
        <v>2.6239067055393587E-2</v>
      </c>
      <c r="BU11" s="65">
        <v>0</v>
      </c>
      <c r="BV11" s="64">
        <f t="shared" si="19"/>
        <v>0</v>
      </c>
      <c r="BW11" s="125">
        <v>3</v>
      </c>
      <c r="BX11" s="126">
        <f t="shared" si="20"/>
        <v>8.7463556851311956E-3</v>
      </c>
      <c r="BY11" s="125">
        <v>9</v>
      </c>
      <c r="BZ11" s="126">
        <f t="shared" si="21"/>
        <v>2.6239067055393587E-2</v>
      </c>
      <c r="CA11" s="125">
        <v>21</v>
      </c>
      <c r="CB11" s="126">
        <f>CA11*100%/AH11</f>
        <v>6.1224489795918366E-2</v>
      </c>
      <c r="CC11" s="125">
        <v>255</v>
      </c>
      <c r="CD11" s="126">
        <f t="shared" si="23"/>
        <v>0.7434402332361516</v>
      </c>
      <c r="CE11" s="125">
        <v>50</v>
      </c>
      <c r="CF11" s="126">
        <f t="shared" si="24"/>
        <v>0.1457725947521866</v>
      </c>
      <c r="CG11" s="65">
        <v>0</v>
      </c>
      <c r="CH11" s="64">
        <f t="shared" si="25"/>
        <v>0</v>
      </c>
      <c r="CI11" s="125">
        <v>5</v>
      </c>
      <c r="CJ11" s="126">
        <f t="shared" si="26"/>
        <v>1.4577259475218658E-2</v>
      </c>
      <c r="CK11" s="92">
        <v>70</v>
      </c>
      <c r="CL11" s="91">
        <f t="shared" si="27"/>
        <v>0.20408163265306123</v>
      </c>
      <c r="CM11" s="92">
        <v>269</v>
      </c>
      <c r="CN11" s="91">
        <f t="shared" si="28"/>
        <v>0.78425655976676389</v>
      </c>
      <c r="CO11" s="92">
        <v>1</v>
      </c>
      <c r="CP11" s="64">
        <f t="shared" si="29"/>
        <v>2.9154518950437317E-3</v>
      </c>
      <c r="CQ11" s="65">
        <v>0</v>
      </c>
      <c r="CR11" s="64">
        <f t="shared" si="30"/>
        <v>0</v>
      </c>
      <c r="CS11" s="92">
        <v>3</v>
      </c>
      <c r="CT11" s="91">
        <f t="shared" si="31"/>
        <v>8.7463556851311956E-3</v>
      </c>
      <c r="CU11" s="87">
        <v>311</v>
      </c>
      <c r="CV11" s="88">
        <f t="shared" si="32"/>
        <v>0.90670553935860054</v>
      </c>
      <c r="CW11" s="87">
        <v>2</v>
      </c>
      <c r="CX11" s="88">
        <f t="shared" si="33"/>
        <v>5.8309037900874635E-3</v>
      </c>
      <c r="CY11" s="87">
        <v>2</v>
      </c>
      <c r="CZ11" s="88">
        <f t="shared" si="34"/>
        <v>5.8309037900874635E-3</v>
      </c>
      <c r="DA11" s="87">
        <v>3</v>
      </c>
      <c r="DB11" s="88">
        <f t="shared" si="35"/>
        <v>8.7463556851311956E-3</v>
      </c>
      <c r="DC11" s="87">
        <v>2</v>
      </c>
      <c r="DD11" s="88">
        <f t="shared" si="36"/>
        <v>5.8309037900874635E-3</v>
      </c>
      <c r="DE11" s="87">
        <v>23</v>
      </c>
      <c r="DF11" s="88">
        <f t="shared" si="37"/>
        <v>6.7055393586005832E-2</v>
      </c>
      <c r="DG11" s="85">
        <v>70</v>
      </c>
      <c r="DH11" s="86">
        <f t="shared" si="38"/>
        <v>0.20408163265306123</v>
      </c>
      <c r="DI11" s="85">
        <v>268</v>
      </c>
      <c r="DJ11" s="86">
        <f t="shared" si="39"/>
        <v>0.78134110787172006</v>
      </c>
      <c r="DK11" s="65">
        <v>0</v>
      </c>
      <c r="DL11" s="64">
        <f t="shared" si="40"/>
        <v>0</v>
      </c>
      <c r="DM11" s="65">
        <v>0</v>
      </c>
      <c r="DN11" s="64">
        <f t="shared" si="41"/>
        <v>0</v>
      </c>
      <c r="DO11" s="65">
        <v>0</v>
      </c>
      <c r="DP11" s="64">
        <f t="shared" si="42"/>
        <v>0</v>
      </c>
      <c r="DQ11" s="85">
        <v>5</v>
      </c>
      <c r="DR11" s="86">
        <f t="shared" si="43"/>
        <v>1.4577259475218658E-2</v>
      </c>
      <c r="DS11" s="89">
        <v>69</v>
      </c>
      <c r="DT11" s="90">
        <f t="shared" si="44"/>
        <v>0.20116618075801748</v>
      </c>
      <c r="DU11" s="89">
        <v>274</v>
      </c>
      <c r="DV11" s="90">
        <f t="shared" si="46"/>
        <v>0.79883381924198249</v>
      </c>
      <c r="DW11" s="65">
        <v>0</v>
      </c>
      <c r="DX11" s="70">
        <f t="shared" si="45"/>
        <v>0</v>
      </c>
    </row>
    <row r="12" spans="1:128" ht="169.5" thickBot="1" x14ac:dyDescent="0.3">
      <c r="A12" s="161" t="s">
        <v>174</v>
      </c>
      <c r="B12" s="52">
        <v>5</v>
      </c>
      <c r="C12" s="116" t="s">
        <v>175</v>
      </c>
      <c r="D12" s="116" t="s">
        <v>176</v>
      </c>
      <c r="E12" s="116" t="s">
        <v>87</v>
      </c>
      <c r="F12" s="116" t="s">
        <v>88</v>
      </c>
      <c r="G12" s="116">
        <v>10</v>
      </c>
      <c r="H12" s="116" t="s">
        <v>89</v>
      </c>
      <c r="I12" s="116" t="s">
        <v>90</v>
      </c>
      <c r="J12" s="116">
        <v>4</v>
      </c>
      <c r="K12" s="116" t="s">
        <v>91</v>
      </c>
      <c r="L12" s="114" t="s">
        <v>149</v>
      </c>
      <c r="M12" s="116" t="s">
        <v>92</v>
      </c>
      <c r="N12" s="116"/>
      <c r="O12" s="116" t="s">
        <v>0</v>
      </c>
      <c r="P12" s="116"/>
      <c r="Q12" s="116"/>
      <c r="R12" s="116" t="s">
        <v>93</v>
      </c>
      <c r="S12" s="116" t="s">
        <v>94</v>
      </c>
      <c r="T12" s="118">
        <v>0</v>
      </c>
      <c r="U12" s="116" t="s">
        <v>95</v>
      </c>
      <c r="V12" s="116" t="s">
        <v>152</v>
      </c>
      <c r="W12" s="50"/>
      <c r="X12" s="100"/>
      <c r="Y12" s="69"/>
      <c r="Z12" s="49"/>
      <c r="AA12" s="50"/>
      <c r="AB12" s="49"/>
      <c r="AC12" s="50"/>
      <c r="AD12" s="101"/>
      <c r="AE12" s="50"/>
      <c r="AF12" s="51"/>
      <c r="AG12" s="36"/>
      <c r="AH12" s="62"/>
      <c r="AI12" s="63"/>
      <c r="AJ12" s="64" t="e">
        <f>AI12*100%/AH12</f>
        <v>#DIV/0!</v>
      </c>
      <c r="AK12" s="65"/>
      <c r="AL12" s="64" t="e">
        <f t="shared" si="1"/>
        <v>#DIV/0!</v>
      </c>
      <c r="AM12" s="65"/>
      <c r="AN12" s="64" t="e">
        <f t="shared" si="2"/>
        <v>#DIV/0!</v>
      </c>
      <c r="AO12" s="65"/>
      <c r="AP12" s="64" t="e">
        <f t="shared" si="3"/>
        <v>#DIV/0!</v>
      </c>
      <c r="AQ12" s="65"/>
      <c r="AR12" s="64" t="e">
        <f t="shared" si="4"/>
        <v>#DIV/0!</v>
      </c>
      <c r="AS12" s="65"/>
      <c r="AT12" s="64" t="e">
        <f t="shared" si="5"/>
        <v>#DIV/0!</v>
      </c>
      <c r="AU12" s="65"/>
      <c r="AV12" s="64" t="e">
        <f t="shared" si="6"/>
        <v>#DIV/0!</v>
      </c>
      <c r="AW12" s="65"/>
      <c r="AX12" s="64" t="e">
        <f t="shared" si="7"/>
        <v>#DIV/0!</v>
      </c>
      <c r="AY12" s="65"/>
      <c r="AZ12" s="64" t="e">
        <f t="shared" si="8"/>
        <v>#DIV/0!</v>
      </c>
      <c r="BA12" s="65"/>
      <c r="BB12" s="64" t="e">
        <f t="shared" si="9"/>
        <v>#DIV/0!</v>
      </c>
      <c r="BC12" s="65"/>
      <c r="BD12" s="64" t="e">
        <f t="shared" si="10"/>
        <v>#DIV/0!</v>
      </c>
      <c r="BE12" s="65"/>
      <c r="BF12" s="64" t="e">
        <f t="shared" si="11"/>
        <v>#DIV/0!</v>
      </c>
      <c r="BG12" s="65"/>
      <c r="BH12" s="64" t="e">
        <f t="shared" si="12"/>
        <v>#DIV/0!</v>
      </c>
      <c r="BI12" s="65"/>
      <c r="BJ12" s="64" t="e">
        <f t="shared" si="13"/>
        <v>#DIV/0!</v>
      </c>
      <c r="BK12" s="65"/>
      <c r="BL12" s="64" t="e">
        <f t="shared" si="14"/>
        <v>#DIV/0!</v>
      </c>
      <c r="BM12" s="65"/>
      <c r="BN12" s="64" t="e">
        <f t="shared" si="15"/>
        <v>#DIV/0!</v>
      </c>
      <c r="BO12" s="65"/>
      <c r="BP12" s="64" t="e">
        <f t="shared" si="16"/>
        <v>#DIV/0!</v>
      </c>
      <c r="BQ12" s="65"/>
      <c r="BR12" s="64" t="e">
        <f t="shared" si="17"/>
        <v>#DIV/0!</v>
      </c>
      <c r="BS12" s="65"/>
      <c r="BT12" s="64" t="e">
        <f t="shared" si="18"/>
        <v>#DIV/0!</v>
      </c>
      <c r="BU12" s="65"/>
      <c r="BV12" s="64" t="e">
        <f t="shared" si="19"/>
        <v>#DIV/0!</v>
      </c>
      <c r="BW12" s="65"/>
      <c r="BX12" s="64" t="e">
        <f t="shared" si="20"/>
        <v>#DIV/0!</v>
      </c>
      <c r="BY12" s="65"/>
      <c r="BZ12" s="64" t="e">
        <f t="shared" si="21"/>
        <v>#DIV/0!</v>
      </c>
      <c r="CA12" s="65"/>
      <c r="CB12" s="64" t="e">
        <f>CA12*100%/AH12</f>
        <v>#DIV/0!</v>
      </c>
      <c r="CC12" s="65"/>
      <c r="CD12" s="64" t="e">
        <f t="shared" si="23"/>
        <v>#DIV/0!</v>
      </c>
      <c r="CE12" s="65"/>
      <c r="CF12" s="64" t="e">
        <f t="shared" si="24"/>
        <v>#DIV/0!</v>
      </c>
      <c r="CG12" s="65"/>
      <c r="CH12" s="64" t="e">
        <f t="shared" si="25"/>
        <v>#DIV/0!</v>
      </c>
      <c r="CI12" s="65"/>
      <c r="CJ12" s="64" t="e">
        <f t="shared" si="26"/>
        <v>#DIV/0!</v>
      </c>
      <c r="CK12" s="65"/>
      <c r="CL12" s="64" t="e">
        <f t="shared" si="27"/>
        <v>#DIV/0!</v>
      </c>
      <c r="CM12" s="65"/>
      <c r="CN12" s="64" t="e">
        <f t="shared" si="28"/>
        <v>#DIV/0!</v>
      </c>
      <c r="CO12" s="65"/>
      <c r="CP12" s="64" t="e">
        <f t="shared" si="29"/>
        <v>#DIV/0!</v>
      </c>
      <c r="CQ12" s="65"/>
      <c r="CR12" s="64" t="e">
        <f t="shared" si="30"/>
        <v>#DIV/0!</v>
      </c>
      <c r="CS12" s="65"/>
      <c r="CT12" s="64" t="e">
        <f t="shared" si="31"/>
        <v>#DIV/0!</v>
      </c>
      <c r="CU12" s="65"/>
      <c r="CV12" s="64" t="e">
        <f t="shared" si="32"/>
        <v>#DIV/0!</v>
      </c>
      <c r="CW12" s="65"/>
      <c r="CX12" s="64" t="e">
        <f t="shared" si="33"/>
        <v>#DIV/0!</v>
      </c>
      <c r="CY12" s="65"/>
      <c r="CZ12" s="64" t="e">
        <f t="shared" si="34"/>
        <v>#DIV/0!</v>
      </c>
      <c r="DA12" s="65"/>
      <c r="DB12" s="64" t="e">
        <f t="shared" si="35"/>
        <v>#DIV/0!</v>
      </c>
      <c r="DC12" s="65"/>
      <c r="DD12" s="64" t="e">
        <f t="shared" si="36"/>
        <v>#DIV/0!</v>
      </c>
      <c r="DE12" s="65"/>
      <c r="DF12" s="64" t="e">
        <f t="shared" si="37"/>
        <v>#DIV/0!</v>
      </c>
      <c r="DG12" s="65"/>
      <c r="DH12" s="64" t="e">
        <f t="shared" si="38"/>
        <v>#DIV/0!</v>
      </c>
      <c r="DI12" s="65"/>
      <c r="DJ12" s="64" t="e">
        <f t="shared" si="39"/>
        <v>#DIV/0!</v>
      </c>
      <c r="DK12" s="65"/>
      <c r="DL12" s="64" t="e">
        <f t="shared" si="40"/>
        <v>#DIV/0!</v>
      </c>
      <c r="DM12" s="65"/>
      <c r="DN12" s="64" t="e">
        <f t="shared" si="41"/>
        <v>#DIV/0!</v>
      </c>
      <c r="DO12" s="65"/>
      <c r="DP12" s="64" t="e">
        <f t="shared" si="42"/>
        <v>#DIV/0!</v>
      </c>
      <c r="DQ12" s="65"/>
      <c r="DR12" s="64" t="e">
        <f t="shared" si="43"/>
        <v>#DIV/0!</v>
      </c>
      <c r="DS12" s="65"/>
      <c r="DT12" s="64" t="e">
        <f t="shared" si="44"/>
        <v>#DIV/0!</v>
      </c>
      <c r="DU12" s="65"/>
      <c r="DV12" s="64" t="e">
        <f t="shared" si="46"/>
        <v>#DIV/0!</v>
      </c>
      <c r="DW12" s="65">
        <v>0</v>
      </c>
      <c r="DX12" s="70" t="e">
        <f t="shared" si="45"/>
        <v>#DIV/0!</v>
      </c>
    </row>
    <row r="13" spans="1:128" ht="147" thickBot="1" x14ac:dyDescent="0.3">
      <c r="A13" s="162"/>
      <c r="B13" s="52">
        <v>6</v>
      </c>
      <c r="C13" s="116" t="s">
        <v>177</v>
      </c>
      <c r="D13" s="116" t="s">
        <v>178</v>
      </c>
      <c r="E13" s="116" t="s">
        <v>87</v>
      </c>
      <c r="F13" s="116" t="s">
        <v>88</v>
      </c>
      <c r="G13" s="116">
        <v>30</v>
      </c>
      <c r="H13" s="116" t="s">
        <v>89</v>
      </c>
      <c r="I13" s="116" t="s">
        <v>96</v>
      </c>
      <c r="J13" s="116">
        <v>2</v>
      </c>
      <c r="K13" s="116" t="s">
        <v>91</v>
      </c>
      <c r="L13" s="116" t="s">
        <v>179</v>
      </c>
      <c r="M13" s="116" t="s">
        <v>92</v>
      </c>
      <c r="N13" s="116" t="s">
        <v>0</v>
      </c>
      <c r="O13" s="116"/>
      <c r="P13" s="116"/>
      <c r="Q13" s="116"/>
      <c r="R13" s="116" t="s">
        <v>93</v>
      </c>
      <c r="S13" s="116" t="s">
        <v>98</v>
      </c>
      <c r="T13" s="118">
        <v>0</v>
      </c>
      <c r="U13" s="116" t="s">
        <v>95</v>
      </c>
      <c r="V13" s="116" t="s">
        <v>152</v>
      </c>
      <c r="W13" s="50" t="s">
        <v>250</v>
      </c>
      <c r="X13" s="100">
        <v>1</v>
      </c>
      <c r="Y13" s="69" t="s">
        <v>161</v>
      </c>
      <c r="Z13" s="49">
        <v>2</v>
      </c>
      <c r="AA13" s="50" t="s">
        <v>53</v>
      </c>
      <c r="AB13" s="49" t="s">
        <v>53</v>
      </c>
      <c r="AC13" s="50" t="s">
        <v>53</v>
      </c>
      <c r="AD13" s="101" t="s">
        <v>154</v>
      </c>
      <c r="AE13" s="50">
        <v>83</v>
      </c>
      <c r="AF13" s="51">
        <v>83</v>
      </c>
      <c r="AG13" s="36"/>
      <c r="AH13" s="62">
        <v>31</v>
      </c>
      <c r="AI13" s="93">
        <v>1</v>
      </c>
      <c r="AJ13" s="86">
        <f t="shared" ref="AJ13" si="48">AI13*100%/AH13</f>
        <v>3.2258064516129031E-2</v>
      </c>
      <c r="AK13" s="85">
        <v>7</v>
      </c>
      <c r="AL13" s="86">
        <f t="shared" si="1"/>
        <v>0.22580645161290322</v>
      </c>
      <c r="AM13" s="85">
        <v>1</v>
      </c>
      <c r="AN13" s="86">
        <f t="shared" si="2"/>
        <v>3.2258064516129031E-2</v>
      </c>
      <c r="AO13" s="65">
        <v>0</v>
      </c>
      <c r="AP13" s="64">
        <f t="shared" si="3"/>
        <v>0</v>
      </c>
      <c r="AQ13" s="65">
        <v>0</v>
      </c>
      <c r="AR13" s="64">
        <f t="shared" si="4"/>
        <v>0</v>
      </c>
      <c r="AS13" s="85">
        <v>1</v>
      </c>
      <c r="AT13" s="86">
        <f t="shared" si="5"/>
        <v>3.2258064516129031E-2</v>
      </c>
      <c r="AU13" s="85">
        <v>16</v>
      </c>
      <c r="AV13" s="86">
        <f t="shared" si="6"/>
        <v>0.5161290322580645</v>
      </c>
      <c r="AW13" s="65">
        <v>0</v>
      </c>
      <c r="AX13" s="64">
        <f t="shared" si="7"/>
        <v>0</v>
      </c>
      <c r="AY13" s="85">
        <v>5</v>
      </c>
      <c r="AZ13" s="86">
        <f t="shared" si="8"/>
        <v>0.16129032258064516</v>
      </c>
      <c r="BA13" s="87">
        <v>1</v>
      </c>
      <c r="BB13" s="88">
        <f t="shared" si="9"/>
        <v>3.2258064516129031E-2</v>
      </c>
      <c r="BC13" s="65">
        <v>0</v>
      </c>
      <c r="BD13" s="64">
        <f t="shared" si="10"/>
        <v>0</v>
      </c>
      <c r="BE13" s="87">
        <v>1</v>
      </c>
      <c r="BF13" s="88">
        <f t="shared" si="11"/>
        <v>3.2258064516129031E-2</v>
      </c>
      <c r="BG13" s="65">
        <v>0</v>
      </c>
      <c r="BH13" s="64">
        <f t="shared" si="12"/>
        <v>0</v>
      </c>
      <c r="BI13" s="65">
        <v>0</v>
      </c>
      <c r="BJ13" s="64">
        <f t="shared" si="13"/>
        <v>0</v>
      </c>
      <c r="BK13" s="87">
        <v>1</v>
      </c>
      <c r="BL13" s="88">
        <f t="shared" si="14"/>
        <v>3.2258064516129031E-2</v>
      </c>
      <c r="BM13" s="65">
        <v>0</v>
      </c>
      <c r="BN13" s="64">
        <f t="shared" si="15"/>
        <v>0</v>
      </c>
      <c r="BO13" s="87">
        <v>25</v>
      </c>
      <c r="BP13" s="88">
        <f t="shared" si="16"/>
        <v>0.80645161290322576</v>
      </c>
      <c r="BQ13" s="65">
        <v>0</v>
      </c>
      <c r="BR13" s="64">
        <f t="shared" si="17"/>
        <v>0</v>
      </c>
      <c r="BS13" s="87">
        <v>3</v>
      </c>
      <c r="BT13" s="88">
        <f t="shared" si="18"/>
        <v>9.6774193548387094E-2</v>
      </c>
      <c r="BU13" s="65">
        <v>0</v>
      </c>
      <c r="BV13" s="64">
        <f t="shared" si="19"/>
        <v>0</v>
      </c>
      <c r="BW13" s="65">
        <v>0</v>
      </c>
      <c r="BX13" s="64">
        <f t="shared" si="20"/>
        <v>0</v>
      </c>
      <c r="BY13" s="125">
        <v>1</v>
      </c>
      <c r="BZ13" s="126">
        <f t="shared" si="21"/>
        <v>3.2258064516129031E-2</v>
      </c>
      <c r="CA13" s="125">
        <v>4</v>
      </c>
      <c r="CB13" s="126">
        <f t="shared" ref="CB13" si="49">CA13*100%/AH13</f>
        <v>0.12903225806451613</v>
      </c>
      <c r="CC13" s="125">
        <v>26</v>
      </c>
      <c r="CD13" s="126">
        <f t="shared" si="23"/>
        <v>0.83870967741935487</v>
      </c>
      <c r="CE13" s="65">
        <v>0</v>
      </c>
      <c r="CF13" s="64">
        <f t="shared" si="24"/>
        <v>0</v>
      </c>
      <c r="CG13" s="65">
        <v>0</v>
      </c>
      <c r="CH13" s="64">
        <f t="shared" si="25"/>
        <v>0</v>
      </c>
      <c r="CI13" s="65">
        <v>0</v>
      </c>
      <c r="CJ13" s="64">
        <f t="shared" si="26"/>
        <v>0</v>
      </c>
      <c r="CK13" s="92">
        <v>10</v>
      </c>
      <c r="CL13" s="91">
        <f t="shared" si="27"/>
        <v>0.32258064516129031</v>
      </c>
      <c r="CM13" s="92">
        <v>19</v>
      </c>
      <c r="CN13" s="91">
        <f t="shared" si="28"/>
        <v>0.61290322580645162</v>
      </c>
      <c r="CO13" s="92">
        <v>1</v>
      </c>
      <c r="CP13" s="91">
        <f t="shared" si="29"/>
        <v>3.2258064516129031E-2</v>
      </c>
      <c r="CQ13" s="65">
        <v>0</v>
      </c>
      <c r="CR13" s="64">
        <f t="shared" si="30"/>
        <v>0</v>
      </c>
      <c r="CS13" s="92">
        <v>1</v>
      </c>
      <c r="CT13" s="91">
        <f t="shared" si="31"/>
        <v>3.2258064516129031E-2</v>
      </c>
      <c r="CU13" s="87">
        <v>28</v>
      </c>
      <c r="CV13" s="88">
        <f t="shared" si="32"/>
        <v>0.90322580645161288</v>
      </c>
      <c r="CW13" s="65">
        <v>0</v>
      </c>
      <c r="CX13" s="64">
        <f t="shared" si="33"/>
        <v>0</v>
      </c>
      <c r="CY13" s="65">
        <v>0</v>
      </c>
      <c r="CZ13" s="64">
        <f t="shared" si="34"/>
        <v>0</v>
      </c>
      <c r="DA13" s="65">
        <v>0</v>
      </c>
      <c r="DB13" s="64">
        <f t="shared" si="35"/>
        <v>0</v>
      </c>
      <c r="DC13" s="65">
        <v>0</v>
      </c>
      <c r="DD13" s="64">
        <f t="shared" si="36"/>
        <v>0</v>
      </c>
      <c r="DE13" s="87">
        <v>3</v>
      </c>
      <c r="DF13" s="88">
        <f t="shared" si="37"/>
        <v>9.6774193548387094E-2</v>
      </c>
      <c r="DG13" s="85">
        <v>10</v>
      </c>
      <c r="DH13" s="86">
        <f t="shared" si="38"/>
        <v>0.32258064516129031</v>
      </c>
      <c r="DI13" s="85">
        <v>19</v>
      </c>
      <c r="DJ13" s="86">
        <f t="shared" si="39"/>
        <v>0.61290322580645162</v>
      </c>
      <c r="DK13" s="65">
        <v>0</v>
      </c>
      <c r="DL13" s="64">
        <f t="shared" si="40"/>
        <v>0</v>
      </c>
      <c r="DM13" s="65">
        <v>0</v>
      </c>
      <c r="DN13" s="64">
        <f t="shared" si="41"/>
        <v>0</v>
      </c>
      <c r="DO13" s="65">
        <v>0</v>
      </c>
      <c r="DP13" s="64">
        <f t="shared" si="42"/>
        <v>0</v>
      </c>
      <c r="DQ13" s="85">
        <v>2</v>
      </c>
      <c r="DR13" s="86">
        <f t="shared" si="43"/>
        <v>6.4516129032258063E-2</v>
      </c>
      <c r="DS13" s="89">
        <v>8</v>
      </c>
      <c r="DT13" s="90">
        <f t="shared" si="44"/>
        <v>0.25806451612903225</v>
      </c>
      <c r="DU13" s="89">
        <v>21</v>
      </c>
      <c r="DV13" s="90">
        <f t="shared" si="46"/>
        <v>0.67741935483870963</v>
      </c>
      <c r="DW13" s="89">
        <v>2</v>
      </c>
      <c r="DX13" s="123">
        <f t="shared" si="45"/>
        <v>6.4516129032258063E-2</v>
      </c>
    </row>
    <row r="14" spans="1:128" ht="135.75" thickBot="1" x14ac:dyDescent="0.3">
      <c r="A14" s="162"/>
      <c r="B14" s="52">
        <v>7</v>
      </c>
      <c r="C14" s="116" t="s">
        <v>180</v>
      </c>
      <c r="D14" s="116" t="s">
        <v>181</v>
      </c>
      <c r="E14" s="116" t="s">
        <v>87</v>
      </c>
      <c r="F14" s="116" t="s">
        <v>88</v>
      </c>
      <c r="G14" s="116">
        <v>50</v>
      </c>
      <c r="H14" s="116" t="s">
        <v>89</v>
      </c>
      <c r="I14" s="116" t="s">
        <v>96</v>
      </c>
      <c r="J14" s="116">
        <v>3</v>
      </c>
      <c r="K14" s="116" t="s">
        <v>91</v>
      </c>
      <c r="L14" s="114" t="s">
        <v>149</v>
      </c>
      <c r="M14" s="116" t="s">
        <v>92</v>
      </c>
      <c r="N14" s="116"/>
      <c r="O14" s="116"/>
      <c r="P14" s="116"/>
      <c r="Q14" s="116" t="s">
        <v>0</v>
      </c>
      <c r="R14" s="116" t="s">
        <v>102</v>
      </c>
      <c r="S14" s="116" t="s">
        <v>133</v>
      </c>
      <c r="T14" s="118">
        <v>0</v>
      </c>
      <c r="U14" s="116" t="s">
        <v>95</v>
      </c>
      <c r="V14" s="116" t="s">
        <v>152</v>
      </c>
      <c r="W14" s="50"/>
      <c r="X14" s="100"/>
      <c r="Y14" s="69"/>
      <c r="Z14" s="49"/>
      <c r="AA14" s="50"/>
      <c r="AB14" s="49"/>
      <c r="AC14" s="50"/>
      <c r="AD14" s="101"/>
      <c r="AE14" s="50"/>
      <c r="AF14" s="51"/>
      <c r="AG14" s="36"/>
      <c r="AH14" s="66"/>
      <c r="AI14" s="63"/>
      <c r="AJ14" s="64" t="e">
        <f t="shared" si="0"/>
        <v>#DIV/0!</v>
      </c>
      <c r="AK14" s="65"/>
      <c r="AL14" s="64" t="e">
        <f t="shared" si="1"/>
        <v>#DIV/0!</v>
      </c>
      <c r="AM14" s="65"/>
      <c r="AN14" s="64" t="e">
        <f t="shared" si="2"/>
        <v>#DIV/0!</v>
      </c>
      <c r="AO14" s="65"/>
      <c r="AP14" s="64" t="e">
        <f t="shared" si="3"/>
        <v>#DIV/0!</v>
      </c>
      <c r="AQ14" s="65"/>
      <c r="AR14" s="64" t="e">
        <f t="shared" si="4"/>
        <v>#DIV/0!</v>
      </c>
      <c r="AS14" s="65"/>
      <c r="AT14" s="64" t="e">
        <f t="shared" si="5"/>
        <v>#DIV/0!</v>
      </c>
      <c r="AU14" s="65"/>
      <c r="AV14" s="64" t="e">
        <f t="shared" si="6"/>
        <v>#DIV/0!</v>
      </c>
      <c r="AW14" s="65"/>
      <c r="AX14" s="64" t="e">
        <f t="shared" si="7"/>
        <v>#DIV/0!</v>
      </c>
      <c r="AY14" s="65"/>
      <c r="AZ14" s="64" t="e">
        <f t="shared" si="8"/>
        <v>#DIV/0!</v>
      </c>
      <c r="BA14" s="65"/>
      <c r="BB14" s="64" t="e">
        <f t="shared" si="9"/>
        <v>#DIV/0!</v>
      </c>
      <c r="BC14" s="65"/>
      <c r="BD14" s="64" t="e">
        <f t="shared" si="10"/>
        <v>#DIV/0!</v>
      </c>
      <c r="BE14" s="65"/>
      <c r="BF14" s="64" t="e">
        <f t="shared" si="11"/>
        <v>#DIV/0!</v>
      </c>
      <c r="BG14" s="65"/>
      <c r="BH14" s="64" t="e">
        <f t="shared" si="12"/>
        <v>#DIV/0!</v>
      </c>
      <c r="BI14" s="65"/>
      <c r="BJ14" s="64" t="e">
        <f t="shared" si="13"/>
        <v>#DIV/0!</v>
      </c>
      <c r="BK14" s="65"/>
      <c r="BL14" s="64" t="e">
        <f t="shared" si="14"/>
        <v>#DIV/0!</v>
      </c>
      <c r="BM14" s="65"/>
      <c r="BN14" s="64" t="e">
        <f t="shared" si="15"/>
        <v>#DIV/0!</v>
      </c>
      <c r="BO14" s="65"/>
      <c r="BP14" s="64" t="e">
        <f t="shared" si="16"/>
        <v>#DIV/0!</v>
      </c>
      <c r="BQ14" s="65"/>
      <c r="BR14" s="64" t="e">
        <f t="shared" si="17"/>
        <v>#DIV/0!</v>
      </c>
      <c r="BS14" s="65"/>
      <c r="BT14" s="64" t="e">
        <f t="shared" si="18"/>
        <v>#DIV/0!</v>
      </c>
      <c r="BU14" s="65"/>
      <c r="BV14" s="64" t="e">
        <f t="shared" si="19"/>
        <v>#DIV/0!</v>
      </c>
      <c r="BW14" s="65"/>
      <c r="BX14" s="64" t="e">
        <f t="shared" si="20"/>
        <v>#DIV/0!</v>
      </c>
      <c r="BY14" s="65"/>
      <c r="BZ14" s="64" t="e">
        <f t="shared" si="21"/>
        <v>#DIV/0!</v>
      </c>
      <c r="CA14" s="65"/>
      <c r="CB14" s="64" t="e">
        <f t="shared" si="22"/>
        <v>#DIV/0!</v>
      </c>
      <c r="CC14" s="65"/>
      <c r="CD14" s="64" t="e">
        <f t="shared" si="23"/>
        <v>#DIV/0!</v>
      </c>
      <c r="CE14" s="65"/>
      <c r="CF14" s="64" t="e">
        <f t="shared" si="24"/>
        <v>#DIV/0!</v>
      </c>
      <c r="CG14" s="65"/>
      <c r="CH14" s="64" t="e">
        <f t="shared" si="25"/>
        <v>#DIV/0!</v>
      </c>
      <c r="CI14" s="65"/>
      <c r="CJ14" s="64" t="e">
        <f t="shared" si="26"/>
        <v>#DIV/0!</v>
      </c>
      <c r="CK14" s="65"/>
      <c r="CL14" s="64" t="e">
        <f t="shared" si="27"/>
        <v>#DIV/0!</v>
      </c>
      <c r="CM14" s="65"/>
      <c r="CN14" s="64" t="e">
        <f t="shared" si="28"/>
        <v>#DIV/0!</v>
      </c>
      <c r="CO14" s="65"/>
      <c r="CP14" s="64" t="e">
        <f t="shared" si="29"/>
        <v>#DIV/0!</v>
      </c>
      <c r="CQ14" s="65"/>
      <c r="CR14" s="64" t="e">
        <f t="shared" si="30"/>
        <v>#DIV/0!</v>
      </c>
      <c r="CS14" s="65"/>
      <c r="CT14" s="64" t="e">
        <f t="shared" si="31"/>
        <v>#DIV/0!</v>
      </c>
      <c r="CU14" s="65"/>
      <c r="CV14" s="64" t="e">
        <f t="shared" si="32"/>
        <v>#DIV/0!</v>
      </c>
      <c r="CW14" s="65"/>
      <c r="CX14" s="64" t="e">
        <f t="shared" si="33"/>
        <v>#DIV/0!</v>
      </c>
      <c r="CY14" s="65"/>
      <c r="CZ14" s="64" t="e">
        <f t="shared" si="34"/>
        <v>#DIV/0!</v>
      </c>
      <c r="DA14" s="65"/>
      <c r="DB14" s="64" t="e">
        <f t="shared" si="35"/>
        <v>#DIV/0!</v>
      </c>
      <c r="DC14" s="65"/>
      <c r="DD14" s="64" t="e">
        <f t="shared" si="36"/>
        <v>#DIV/0!</v>
      </c>
      <c r="DE14" s="65"/>
      <c r="DF14" s="64" t="e">
        <f t="shared" si="37"/>
        <v>#DIV/0!</v>
      </c>
      <c r="DG14" s="65"/>
      <c r="DH14" s="64" t="e">
        <f t="shared" si="38"/>
        <v>#DIV/0!</v>
      </c>
      <c r="DI14" s="65"/>
      <c r="DJ14" s="64" t="e">
        <f t="shared" si="39"/>
        <v>#DIV/0!</v>
      </c>
      <c r="DK14" s="65"/>
      <c r="DL14" s="64" t="e">
        <f t="shared" si="40"/>
        <v>#DIV/0!</v>
      </c>
      <c r="DM14" s="65"/>
      <c r="DN14" s="64" t="e">
        <f t="shared" si="41"/>
        <v>#DIV/0!</v>
      </c>
      <c r="DO14" s="65"/>
      <c r="DP14" s="64" t="e">
        <f t="shared" si="42"/>
        <v>#DIV/0!</v>
      </c>
      <c r="DQ14" s="65"/>
      <c r="DR14" s="64" t="e">
        <f t="shared" si="43"/>
        <v>#DIV/0!</v>
      </c>
      <c r="DS14" s="65"/>
      <c r="DT14" s="64" t="e">
        <f t="shared" si="44"/>
        <v>#DIV/0!</v>
      </c>
      <c r="DU14" s="65"/>
      <c r="DV14" s="64" t="e">
        <f t="shared" si="46"/>
        <v>#DIV/0!</v>
      </c>
      <c r="DW14" s="65"/>
      <c r="DX14" s="70" t="e">
        <f t="shared" si="45"/>
        <v>#DIV/0!</v>
      </c>
    </row>
    <row r="15" spans="1:128" ht="102" thickBot="1" x14ac:dyDescent="0.3">
      <c r="A15" s="162"/>
      <c r="B15" s="52">
        <v>8</v>
      </c>
      <c r="C15" s="116" t="s">
        <v>182</v>
      </c>
      <c r="D15" s="116" t="s">
        <v>183</v>
      </c>
      <c r="E15" s="116" t="s">
        <v>87</v>
      </c>
      <c r="F15" s="116" t="s">
        <v>88</v>
      </c>
      <c r="G15" s="116">
        <v>200</v>
      </c>
      <c r="H15" s="116" t="s">
        <v>89</v>
      </c>
      <c r="I15" s="116" t="s">
        <v>96</v>
      </c>
      <c r="J15" s="116">
        <v>4</v>
      </c>
      <c r="K15" s="116" t="s">
        <v>100</v>
      </c>
      <c r="L15" s="116" t="s">
        <v>101</v>
      </c>
      <c r="M15" s="116" t="s">
        <v>92</v>
      </c>
      <c r="N15" s="116"/>
      <c r="O15" s="116"/>
      <c r="P15" s="116"/>
      <c r="Q15" s="116" t="s">
        <v>0</v>
      </c>
      <c r="R15" s="116" t="s">
        <v>102</v>
      </c>
      <c r="S15" s="116" t="s">
        <v>99</v>
      </c>
      <c r="T15" s="118">
        <v>0</v>
      </c>
      <c r="U15" s="116" t="s">
        <v>103</v>
      </c>
      <c r="V15" s="116" t="s">
        <v>152</v>
      </c>
      <c r="W15" s="50"/>
      <c r="X15" s="100"/>
      <c r="Y15" s="69"/>
      <c r="Z15" s="49"/>
      <c r="AA15" s="50"/>
      <c r="AB15" s="49"/>
      <c r="AC15" s="50"/>
      <c r="AD15" s="101"/>
      <c r="AE15" s="50"/>
      <c r="AF15" s="51"/>
      <c r="AG15" s="36"/>
      <c r="AH15" s="62"/>
      <c r="AI15" s="63"/>
      <c r="AJ15" s="64" t="e">
        <f t="shared" si="0"/>
        <v>#DIV/0!</v>
      </c>
      <c r="AK15" s="65"/>
      <c r="AL15" s="64" t="e">
        <f t="shared" si="1"/>
        <v>#DIV/0!</v>
      </c>
      <c r="AM15" s="65"/>
      <c r="AN15" s="64" t="e">
        <f t="shared" si="2"/>
        <v>#DIV/0!</v>
      </c>
      <c r="AO15" s="65"/>
      <c r="AP15" s="64" t="e">
        <f t="shared" si="3"/>
        <v>#DIV/0!</v>
      </c>
      <c r="AQ15" s="65"/>
      <c r="AR15" s="64" t="e">
        <f t="shared" si="4"/>
        <v>#DIV/0!</v>
      </c>
      <c r="AS15" s="65"/>
      <c r="AT15" s="64" t="e">
        <f t="shared" si="5"/>
        <v>#DIV/0!</v>
      </c>
      <c r="AU15" s="65"/>
      <c r="AV15" s="64" t="e">
        <f t="shared" si="6"/>
        <v>#DIV/0!</v>
      </c>
      <c r="AW15" s="65"/>
      <c r="AX15" s="64" t="e">
        <f t="shared" si="7"/>
        <v>#DIV/0!</v>
      </c>
      <c r="AY15" s="65"/>
      <c r="AZ15" s="64" t="e">
        <f t="shared" si="8"/>
        <v>#DIV/0!</v>
      </c>
      <c r="BA15" s="65"/>
      <c r="BB15" s="64" t="e">
        <f t="shared" si="9"/>
        <v>#DIV/0!</v>
      </c>
      <c r="BC15" s="65"/>
      <c r="BD15" s="64" t="e">
        <f t="shared" si="10"/>
        <v>#DIV/0!</v>
      </c>
      <c r="BE15" s="65"/>
      <c r="BF15" s="64" t="e">
        <f t="shared" si="11"/>
        <v>#DIV/0!</v>
      </c>
      <c r="BG15" s="65"/>
      <c r="BH15" s="64" t="e">
        <f t="shared" si="12"/>
        <v>#DIV/0!</v>
      </c>
      <c r="BI15" s="65"/>
      <c r="BJ15" s="64" t="e">
        <f t="shared" si="13"/>
        <v>#DIV/0!</v>
      </c>
      <c r="BK15" s="65"/>
      <c r="BL15" s="64" t="e">
        <f t="shared" si="14"/>
        <v>#DIV/0!</v>
      </c>
      <c r="BM15" s="65"/>
      <c r="BN15" s="64" t="e">
        <f t="shared" si="15"/>
        <v>#DIV/0!</v>
      </c>
      <c r="BO15" s="65"/>
      <c r="BP15" s="64" t="e">
        <f t="shared" si="16"/>
        <v>#DIV/0!</v>
      </c>
      <c r="BQ15" s="65"/>
      <c r="BR15" s="64" t="e">
        <f t="shared" si="17"/>
        <v>#DIV/0!</v>
      </c>
      <c r="BS15" s="65"/>
      <c r="BT15" s="64" t="e">
        <f t="shared" si="18"/>
        <v>#DIV/0!</v>
      </c>
      <c r="BU15" s="65"/>
      <c r="BV15" s="64" t="e">
        <f t="shared" si="19"/>
        <v>#DIV/0!</v>
      </c>
      <c r="BW15" s="65"/>
      <c r="BX15" s="64" t="e">
        <f t="shared" si="20"/>
        <v>#DIV/0!</v>
      </c>
      <c r="BY15" s="65"/>
      <c r="BZ15" s="64" t="e">
        <f t="shared" si="21"/>
        <v>#DIV/0!</v>
      </c>
      <c r="CA15" s="65"/>
      <c r="CB15" s="64" t="e">
        <f t="shared" si="22"/>
        <v>#DIV/0!</v>
      </c>
      <c r="CC15" s="65"/>
      <c r="CD15" s="64" t="e">
        <f t="shared" si="23"/>
        <v>#DIV/0!</v>
      </c>
      <c r="CE15" s="65"/>
      <c r="CF15" s="64" t="e">
        <f t="shared" si="24"/>
        <v>#DIV/0!</v>
      </c>
      <c r="CG15" s="65"/>
      <c r="CH15" s="64" t="e">
        <f t="shared" si="25"/>
        <v>#DIV/0!</v>
      </c>
      <c r="CI15" s="65"/>
      <c r="CJ15" s="64" t="e">
        <f t="shared" si="26"/>
        <v>#DIV/0!</v>
      </c>
      <c r="CK15" s="65"/>
      <c r="CL15" s="64" t="e">
        <f t="shared" si="27"/>
        <v>#DIV/0!</v>
      </c>
      <c r="CM15" s="65"/>
      <c r="CN15" s="64" t="e">
        <f t="shared" si="28"/>
        <v>#DIV/0!</v>
      </c>
      <c r="CO15" s="65"/>
      <c r="CP15" s="64" t="e">
        <f t="shared" si="29"/>
        <v>#DIV/0!</v>
      </c>
      <c r="CQ15" s="65"/>
      <c r="CR15" s="64" t="e">
        <f t="shared" si="30"/>
        <v>#DIV/0!</v>
      </c>
      <c r="CS15" s="65"/>
      <c r="CT15" s="64" t="e">
        <f t="shared" si="31"/>
        <v>#DIV/0!</v>
      </c>
      <c r="CU15" s="65"/>
      <c r="CV15" s="64" t="e">
        <f t="shared" si="32"/>
        <v>#DIV/0!</v>
      </c>
      <c r="CW15" s="65"/>
      <c r="CX15" s="64" t="e">
        <f t="shared" si="33"/>
        <v>#DIV/0!</v>
      </c>
      <c r="CY15" s="65"/>
      <c r="CZ15" s="64" t="e">
        <f t="shared" si="34"/>
        <v>#DIV/0!</v>
      </c>
      <c r="DA15" s="65"/>
      <c r="DB15" s="64" t="e">
        <f t="shared" si="35"/>
        <v>#DIV/0!</v>
      </c>
      <c r="DC15" s="65"/>
      <c r="DD15" s="64" t="e">
        <f t="shared" si="36"/>
        <v>#DIV/0!</v>
      </c>
      <c r="DE15" s="65"/>
      <c r="DF15" s="64" t="e">
        <f t="shared" si="37"/>
        <v>#DIV/0!</v>
      </c>
      <c r="DG15" s="65"/>
      <c r="DH15" s="64" t="e">
        <f t="shared" si="38"/>
        <v>#DIV/0!</v>
      </c>
      <c r="DI15" s="65"/>
      <c r="DJ15" s="64" t="e">
        <f t="shared" si="39"/>
        <v>#DIV/0!</v>
      </c>
      <c r="DK15" s="65"/>
      <c r="DL15" s="64" t="e">
        <f t="shared" si="40"/>
        <v>#DIV/0!</v>
      </c>
      <c r="DM15" s="65"/>
      <c r="DN15" s="64" t="e">
        <f t="shared" si="41"/>
        <v>#DIV/0!</v>
      </c>
      <c r="DO15" s="65"/>
      <c r="DP15" s="64" t="e">
        <f t="shared" si="42"/>
        <v>#DIV/0!</v>
      </c>
      <c r="DQ15" s="65"/>
      <c r="DR15" s="64" t="e">
        <f t="shared" si="43"/>
        <v>#DIV/0!</v>
      </c>
      <c r="DS15" s="65"/>
      <c r="DT15" s="64" t="e">
        <f t="shared" si="44"/>
        <v>#DIV/0!</v>
      </c>
      <c r="DU15" s="65"/>
      <c r="DV15" s="64" t="e">
        <f t="shared" si="46"/>
        <v>#DIV/0!</v>
      </c>
      <c r="DW15" s="65"/>
      <c r="DX15" s="70" t="e">
        <f t="shared" si="45"/>
        <v>#DIV/0!</v>
      </c>
    </row>
    <row r="16" spans="1:128" ht="147" thickBot="1" x14ac:dyDescent="0.3">
      <c r="A16" s="162"/>
      <c r="B16" s="52">
        <v>9</v>
      </c>
      <c r="C16" s="116" t="s">
        <v>184</v>
      </c>
      <c r="D16" s="116" t="s">
        <v>185</v>
      </c>
      <c r="E16" s="116" t="s">
        <v>87</v>
      </c>
      <c r="F16" s="116" t="s">
        <v>88</v>
      </c>
      <c r="G16" s="116">
        <v>150</v>
      </c>
      <c r="H16" s="116" t="s">
        <v>89</v>
      </c>
      <c r="I16" s="116" t="s">
        <v>96</v>
      </c>
      <c r="J16" s="116">
        <v>4</v>
      </c>
      <c r="K16" s="116" t="s">
        <v>91</v>
      </c>
      <c r="L16" s="114" t="s">
        <v>149</v>
      </c>
      <c r="M16" s="116" t="s">
        <v>92</v>
      </c>
      <c r="N16" s="116" t="s">
        <v>0</v>
      </c>
      <c r="O16" s="116"/>
      <c r="P16" s="116"/>
      <c r="Q16" s="116"/>
      <c r="R16" s="116" t="s">
        <v>93</v>
      </c>
      <c r="S16" s="116" t="s">
        <v>98</v>
      </c>
      <c r="T16" s="118">
        <v>0</v>
      </c>
      <c r="U16" s="116" t="s">
        <v>95</v>
      </c>
      <c r="V16" s="116" t="s">
        <v>152</v>
      </c>
      <c r="W16" s="50"/>
      <c r="X16" s="100"/>
      <c r="Y16" s="69"/>
      <c r="Z16" s="49"/>
      <c r="AA16" s="50"/>
      <c r="AB16" s="49"/>
      <c r="AC16" s="50"/>
      <c r="AD16" s="101"/>
      <c r="AE16" s="50"/>
      <c r="AF16" s="51"/>
      <c r="AG16" s="36"/>
      <c r="AH16" s="66"/>
      <c r="AI16" s="63"/>
      <c r="AJ16" s="64" t="e">
        <f t="shared" si="0"/>
        <v>#DIV/0!</v>
      </c>
      <c r="AK16" s="65"/>
      <c r="AL16" s="64" t="e">
        <f t="shared" si="1"/>
        <v>#DIV/0!</v>
      </c>
      <c r="AM16" s="65"/>
      <c r="AN16" s="64" t="e">
        <f t="shared" si="2"/>
        <v>#DIV/0!</v>
      </c>
      <c r="AO16" s="65"/>
      <c r="AP16" s="64" t="e">
        <f t="shared" si="3"/>
        <v>#DIV/0!</v>
      </c>
      <c r="AQ16" s="65"/>
      <c r="AR16" s="64" t="e">
        <f t="shared" si="4"/>
        <v>#DIV/0!</v>
      </c>
      <c r="AS16" s="65"/>
      <c r="AT16" s="64" t="e">
        <f t="shared" si="5"/>
        <v>#DIV/0!</v>
      </c>
      <c r="AU16" s="65"/>
      <c r="AV16" s="64" t="e">
        <f t="shared" si="6"/>
        <v>#DIV/0!</v>
      </c>
      <c r="AW16" s="65"/>
      <c r="AX16" s="64" t="e">
        <f t="shared" si="7"/>
        <v>#DIV/0!</v>
      </c>
      <c r="AY16" s="65"/>
      <c r="AZ16" s="64" t="e">
        <f t="shared" si="8"/>
        <v>#DIV/0!</v>
      </c>
      <c r="BA16" s="65"/>
      <c r="BB16" s="64" t="e">
        <f t="shared" si="9"/>
        <v>#DIV/0!</v>
      </c>
      <c r="BC16" s="65"/>
      <c r="BD16" s="64">
        <v>0</v>
      </c>
      <c r="BE16" s="65"/>
      <c r="BF16" s="64" t="e">
        <f t="shared" si="11"/>
        <v>#DIV/0!</v>
      </c>
      <c r="BG16" s="65"/>
      <c r="BH16" s="64" t="e">
        <f t="shared" si="12"/>
        <v>#DIV/0!</v>
      </c>
      <c r="BI16" s="65"/>
      <c r="BJ16" s="64" t="e">
        <f t="shared" si="13"/>
        <v>#DIV/0!</v>
      </c>
      <c r="BK16" s="65"/>
      <c r="BL16" s="64" t="e">
        <f t="shared" si="14"/>
        <v>#DIV/0!</v>
      </c>
      <c r="BM16" s="65"/>
      <c r="BN16" s="64" t="e">
        <f t="shared" si="15"/>
        <v>#DIV/0!</v>
      </c>
      <c r="BO16" s="65"/>
      <c r="BP16" s="64" t="e">
        <f t="shared" si="16"/>
        <v>#DIV/0!</v>
      </c>
      <c r="BQ16" s="65"/>
      <c r="BR16" s="64" t="e">
        <f t="shared" si="17"/>
        <v>#DIV/0!</v>
      </c>
      <c r="BS16" s="65"/>
      <c r="BT16" s="64" t="e">
        <f t="shared" si="18"/>
        <v>#DIV/0!</v>
      </c>
      <c r="BU16" s="65"/>
      <c r="BV16" s="64" t="e">
        <f t="shared" si="19"/>
        <v>#DIV/0!</v>
      </c>
      <c r="BW16" s="65"/>
      <c r="BX16" s="64" t="e">
        <f t="shared" si="20"/>
        <v>#DIV/0!</v>
      </c>
      <c r="BY16" s="65"/>
      <c r="BZ16" s="64" t="e">
        <f t="shared" si="21"/>
        <v>#DIV/0!</v>
      </c>
      <c r="CA16" s="65"/>
      <c r="CB16" s="64" t="e">
        <f t="shared" si="22"/>
        <v>#DIV/0!</v>
      </c>
      <c r="CC16" s="65"/>
      <c r="CD16" s="64" t="e">
        <f t="shared" si="23"/>
        <v>#DIV/0!</v>
      </c>
      <c r="CE16" s="65"/>
      <c r="CF16" s="64" t="e">
        <f t="shared" si="24"/>
        <v>#DIV/0!</v>
      </c>
      <c r="CG16" s="65"/>
      <c r="CH16" s="64" t="e">
        <f t="shared" si="25"/>
        <v>#DIV/0!</v>
      </c>
      <c r="CI16" s="65"/>
      <c r="CJ16" s="64" t="e">
        <f t="shared" si="26"/>
        <v>#DIV/0!</v>
      </c>
      <c r="CK16" s="65"/>
      <c r="CL16" s="64" t="e">
        <f t="shared" si="27"/>
        <v>#DIV/0!</v>
      </c>
      <c r="CM16" s="65"/>
      <c r="CN16" s="64" t="e">
        <f t="shared" si="28"/>
        <v>#DIV/0!</v>
      </c>
      <c r="CO16" s="65"/>
      <c r="CP16" s="64" t="e">
        <f t="shared" si="29"/>
        <v>#DIV/0!</v>
      </c>
      <c r="CQ16" s="65"/>
      <c r="CR16" s="64" t="e">
        <f t="shared" si="30"/>
        <v>#DIV/0!</v>
      </c>
      <c r="CS16" s="65"/>
      <c r="CT16" s="64" t="e">
        <f t="shared" si="31"/>
        <v>#DIV/0!</v>
      </c>
      <c r="CU16" s="65"/>
      <c r="CV16" s="64" t="e">
        <f t="shared" si="32"/>
        <v>#DIV/0!</v>
      </c>
      <c r="CW16" s="65"/>
      <c r="CX16" s="64" t="e">
        <f t="shared" si="33"/>
        <v>#DIV/0!</v>
      </c>
      <c r="CY16" s="65"/>
      <c r="CZ16" s="64" t="e">
        <f t="shared" si="34"/>
        <v>#DIV/0!</v>
      </c>
      <c r="DA16" s="65"/>
      <c r="DB16" s="64" t="e">
        <f t="shared" si="35"/>
        <v>#DIV/0!</v>
      </c>
      <c r="DC16" s="65"/>
      <c r="DD16" s="64" t="e">
        <f t="shared" si="36"/>
        <v>#DIV/0!</v>
      </c>
      <c r="DE16" s="65"/>
      <c r="DF16" s="64" t="e">
        <f t="shared" si="37"/>
        <v>#DIV/0!</v>
      </c>
      <c r="DG16" s="65"/>
      <c r="DH16" s="64" t="e">
        <f>DG16*100%/AH16</f>
        <v>#DIV/0!</v>
      </c>
      <c r="DI16" s="65"/>
      <c r="DJ16" s="64" t="e">
        <f t="shared" si="39"/>
        <v>#DIV/0!</v>
      </c>
      <c r="DK16" s="65"/>
      <c r="DL16" s="64" t="e">
        <f t="shared" si="40"/>
        <v>#DIV/0!</v>
      </c>
      <c r="DM16" s="65"/>
      <c r="DN16" s="64" t="e">
        <f t="shared" si="41"/>
        <v>#DIV/0!</v>
      </c>
      <c r="DO16" s="65"/>
      <c r="DP16" s="64" t="e">
        <f t="shared" si="42"/>
        <v>#DIV/0!</v>
      </c>
      <c r="DQ16" s="65"/>
      <c r="DR16" s="64" t="e">
        <f t="shared" si="43"/>
        <v>#DIV/0!</v>
      </c>
      <c r="DS16" s="65"/>
      <c r="DT16" s="64" t="e">
        <f t="shared" si="44"/>
        <v>#DIV/0!</v>
      </c>
      <c r="DU16" s="65"/>
      <c r="DV16" s="64" t="e">
        <f t="shared" si="46"/>
        <v>#DIV/0!</v>
      </c>
      <c r="DW16" s="65"/>
      <c r="DX16" s="70" t="e">
        <f t="shared" si="45"/>
        <v>#DIV/0!</v>
      </c>
    </row>
    <row r="17" spans="1:128" ht="147" thickBot="1" x14ac:dyDescent="0.3">
      <c r="A17" s="162"/>
      <c r="B17" s="52">
        <v>10</v>
      </c>
      <c r="C17" s="116" t="s">
        <v>186</v>
      </c>
      <c r="D17" s="116" t="s">
        <v>187</v>
      </c>
      <c r="E17" s="116" t="s">
        <v>87</v>
      </c>
      <c r="F17" s="116" t="s">
        <v>88</v>
      </c>
      <c r="G17" s="116">
        <v>30</v>
      </c>
      <c r="H17" s="116" t="s">
        <v>89</v>
      </c>
      <c r="I17" s="116" t="s">
        <v>90</v>
      </c>
      <c r="J17" s="116">
        <v>4</v>
      </c>
      <c r="K17" s="116" t="s">
        <v>91</v>
      </c>
      <c r="L17" s="114" t="s">
        <v>149</v>
      </c>
      <c r="M17" s="116" t="s">
        <v>92</v>
      </c>
      <c r="N17" s="116"/>
      <c r="O17" s="116" t="s">
        <v>0</v>
      </c>
      <c r="P17" s="116"/>
      <c r="Q17" s="116"/>
      <c r="R17" s="116" t="s">
        <v>93</v>
      </c>
      <c r="S17" s="116" t="s">
        <v>94</v>
      </c>
      <c r="T17" s="118">
        <v>0</v>
      </c>
      <c r="U17" s="116" t="s">
        <v>95</v>
      </c>
      <c r="V17" s="116" t="s">
        <v>152</v>
      </c>
      <c r="W17" s="50"/>
      <c r="X17" s="100"/>
      <c r="Y17" s="69"/>
      <c r="Z17" s="49"/>
      <c r="AA17" s="50"/>
      <c r="AB17" s="49"/>
      <c r="AC17" s="50"/>
      <c r="AD17" s="101"/>
      <c r="AE17" s="50"/>
      <c r="AF17" s="51"/>
      <c r="AG17" s="36"/>
      <c r="AH17" s="62"/>
      <c r="AI17" s="63"/>
      <c r="AJ17" s="64" t="e">
        <f t="shared" si="0"/>
        <v>#DIV/0!</v>
      </c>
      <c r="AK17" s="65"/>
      <c r="AL17" s="64" t="e">
        <f t="shared" si="1"/>
        <v>#DIV/0!</v>
      </c>
      <c r="AM17" s="65"/>
      <c r="AN17" s="64" t="e">
        <f t="shared" si="2"/>
        <v>#DIV/0!</v>
      </c>
      <c r="AO17" s="65"/>
      <c r="AP17" s="64" t="e">
        <f t="shared" si="3"/>
        <v>#DIV/0!</v>
      </c>
      <c r="AQ17" s="65"/>
      <c r="AR17" s="64" t="e">
        <f t="shared" si="4"/>
        <v>#DIV/0!</v>
      </c>
      <c r="AS17" s="65"/>
      <c r="AT17" s="64" t="e">
        <f t="shared" si="5"/>
        <v>#DIV/0!</v>
      </c>
      <c r="AU17" s="65"/>
      <c r="AV17" s="64" t="e">
        <f t="shared" si="6"/>
        <v>#DIV/0!</v>
      </c>
      <c r="AW17" s="65"/>
      <c r="AX17" s="64" t="e">
        <f t="shared" si="7"/>
        <v>#DIV/0!</v>
      </c>
      <c r="AY17" s="65"/>
      <c r="AZ17" s="64" t="e">
        <f t="shared" si="8"/>
        <v>#DIV/0!</v>
      </c>
      <c r="BA17" s="65"/>
      <c r="BB17" s="64" t="e">
        <f t="shared" si="9"/>
        <v>#DIV/0!</v>
      </c>
      <c r="BC17" s="65"/>
      <c r="BD17" s="64" t="e">
        <f t="shared" si="10"/>
        <v>#DIV/0!</v>
      </c>
      <c r="BE17" s="65"/>
      <c r="BF17" s="64" t="e">
        <f t="shared" si="11"/>
        <v>#DIV/0!</v>
      </c>
      <c r="BG17" s="65"/>
      <c r="BH17" s="64" t="e">
        <f t="shared" si="12"/>
        <v>#DIV/0!</v>
      </c>
      <c r="BI17" s="65"/>
      <c r="BJ17" s="64" t="e">
        <f t="shared" si="13"/>
        <v>#DIV/0!</v>
      </c>
      <c r="BK17" s="65"/>
      <c r="BL17" s="64" t="e">
        <f t="shared" si="14"/>
        <v>#DIV/0!</v>
      </c>
      <c r="BM17" s="65"/>
      <c r="BN17" s="64" t="e">
        <f t="shared" si="15"/>
        <v>#DIV/0!</v>
      </c>
      <c r="BO17" s="65"/>
      <c r="BP17" s="64" t="e">
        <f t="shared" si="16"/>
        <v>#DIV/0!</v>
      </c>
      <c r="BQ17" s="65"/>
      <c r="BR17" s="64" t="e">
        <f t="shared" si="17"/>
        <v>#DIV/0!</v>
      </c>
      <c r="BS17" s="65"/>
      <c r="BT17" s="64" t="e">
        <f t="shared" si="18"/>
        <v>#DIV/0!</v>
      </c>
      <c r="BU17" s="65"/>
      <c r="BV17" s="64" t="e">
        <f t="shared" si="19"/>
        <v>#DIV/0!</v>
      </c>
      <c r="BW17" s="65"/>
      <c r="BX17" s="64" t="e">
        <f t="shared" si="20"/>
        <v>#DIV/0!</v>
      </c>
      <c r="BY17" s="65"/>
      <c r="BZ17" s="64" t="e">
        <f t="shared" si="21"/>
        <v>#DIV/0!</v>
      </c>
      <c r="CA17" s="65"/>
      <c r="CB17" s="64" t="e">
        <f t="shared" si="22"/>
        <v>#DIV/0!</v>
      </c>
      <c r="CC17" s="65"/>
      <c r="CD17" s="64" t="e">
        <f t="shared" si="23"/>
        <v>#DIV/0!</v>
      </c>
      <c r="CE17" s="65"/>
      <c r="CF17" s="64" t="e">
        <f t="shared" si="24"/>
        <v>#DIV/0!</v>
      </c>
      <c r="CG17" s="65"/>
      <c r="CH17" s="64" t="e">
        <f t="shared" si="25"/>
        <v>#DIV/0!</v>
      </c>
      <c r="CI17" s="65"/>
      <c r="CJ17" s="64" t="e">
        <f t="shared" si="26"/>
        <v>#DIV/0!</v>
      </c>
      <c r="CK17" s="65"/>
      <c r="CL17" s="64" t="e">
        <f t="shared" si="27"/>
        <v>#DIV/0!</v>
      </c>
      <c r="CM17" s="65"/>
      <c r="CN17" s="64" t="e">
        <f t="shared" si="28"/>
        <v>#DIV/0!</v>
      </c>
      <c r="CO17" s="65"/>
      <c r="CP17" s="64" t="e">
        <f t="shared" si="29"/>
        <v>#DIV/0!</v>
      </c>
      <c r="CQ17" s="65"/>
      <c r="CR17" s="64" t="e">
        <f t="shared" si="30"/>
        <v>#DIV/0!</v>
      </c>
      <c r="CS17" s="65"/>
      <c r="CT17" s="64" t="e">
        <f t="shared" si="31"/>
        <v>#DIV/0!</v>
      </c>
      <c r="CU17" s="65"/>
      <c r="CV17" s="64" t="e">
        <f t="shared" si="32"/>
        <v>#DIV/0!</v>
      </c>
      <c r="CW17" s="65"/>
      <c r="CX17" s="64" t="e">
        <f t="shared" si="33"/>
        <v>#DIV/0!</v>
      </c>
      <c r="CY17" s="65"/>
      <c r="CZ17" s="64" t="e">
        <f t="shared" si="34"/>
        <v>#DIV/0!</v>
      </c>
      <c r="DA17" s="65"/>
      <c r="DB17" s="64" t="e">
        <f t="shared" si="35"/>
        <v>#DIV/0!</v>
      </c>
      <c r="DC17" s="65"/>
      <c r="DD17" s="64" t="e">
        <f t="shared" si="36"/>
        <v>#DIV/0!</v>
      </c>
      <c r="DE17" s="65"/>
      <c r="DF17" s="64" t="e">
        <f t="shared" si="37"/>
        <v>#DIV/0!</v>
      </c>
      <c r="DG17" s="65"/>
      <c r="DH17" s="64" t="e">
        <f>DG17*100%/AH17</f>
        <v>#DIV/0!</v>
      </c>
      <c r="DI17" s="65"/>
      <c r="DJ17" s="64" t="e">
        <f t="shared" si="39"/>
        <v>#DIV/0!</v>
      </c>
      <c r="DK17" s="65"/>
      <c r="DL17" s="64" t="e">
        <f t="shared" si="40"/>
        <v>#DIV/0!</v>
      </c>
      <c r="DM17" s="65"/>
      <c r="DN17" s="64" t="e">
        <f t="shared" si="41"/>
        <v>#DIV/0!</v>
      </c>
      <c r="DO17" s="65"/>
      <c r="DP17" s="64" t="e">
        <f t="shared" si="42"/>
        <v>#DIV/0!</v>
      </c>
      <c r="DQ17" s="65"/>
      <c r="DR17" s="64" t="e">
        <f t="shared" si="43"/>
        <v>#DIV/0!</v>
      </c>
      <c r="DS17" s="65"/>
      <c r="DT17" s="64" t="e">
        <f t="shared" si="44"/>
        <v>#DIV/0!</v>
      </c>
      <c r="DU17" s="65"/>
      <c r="DV17" s="64" t="e">
        <f t="shared" si="46"/>
        <v>#DIV/0!</v>
      </c>
      <c r="DW17" s="65"/>
      <c r="DX17" s="70" t="e">
        <f t="shared" si="45"/>
        <v>#DIV/0!</v>
      </c>
    </row>
    <row r="18" spans="1:128" ht="102" thickBot="1" x14ac:dyDescent="0.3">
      <c r="A18" s="163"/>
      <c r="B18" s="52">
        <v>11</v>
      </c>
      <c r="C18" s="113" t="s">
        <v>188</v>
      </c>
      <c r="D18" s="116" t="s">
        <v>189</v>
      </c>
      <c r="E18" s="116" t="s">
        <v>111</v>
      </c>
      <c r="F18" s="116" t="s">
        <v>88</v>
      </c>
      <c r="G18" s="114">
        <v>550</v>
      </c>
      <c r="H18" s="116" t="s">
        <v>89</v>
      </c>
      <c r="I18" s="116" t="s">
        <v>96</v>
      </c>
      <c r="J18" s="114">
        <v>4</v>
      </c>
      <c r="K18" s="114" t="s">
        <v>91</v>
      </c>
      <c r="L18" s="114" t="s">
        <v>190</v>
      </c>
      <c r="M18" s="114" t="s">
        <v>92</v>
      </c>
      <c r="N18" s="115"/>
      <c r="O18" s="116" t="s">
        <v>0</v>
      </c>
      <c r="P18" s="116"/>
      <c r="Q18" s="116"/>
      <c r="R18" s="114" t="s">
        <v>191</v>
      </c>
      <c r="S18" s="114" t="s">
        <v>192</v>
      </c>
      <c r="T18" s="118">
        <v>0</v>
      </c>
      <c r="U18" s="119" t="s">
        <v>95</v>
      </c>
      <c r="V18" s="116" t="s">
        <v>152</v>
      </c>
      <c r="W18" s="50"/>
      <c r="X18" s="100"/>
      <c r="Y18" s="69"/>
      <c r="Z18" s="49"/>
      <c r="AA18" s="50"/>
      <c r="AB18" s="49"/>
      <c r="AC18" s="50"/>
      <c r="AD18" s="101"/>
      <c r="AE18" s="50"/>
      <c r="AF18" s="51"/>
      <c r="AG18" s="36"/>
      <c r="AH18" s="66"/>
      <c r="AI18" s="63"/>
      <c r="AJ18" s="64" t="e">
        <f>AI18*100%/AH18</f>
        <v>#DIV/0!</v>
      </c>
      <c r="AK18" s="65"/>
      <c r="AL18" s="64" t="e">
        <f t="shared" si="1"/>
        <v>#DIV/0!</v>
      </c>
      <c r="AM18" s="65"/>
      <c r="AN18" s="64" t="e">
        <f t="shared" si="2"/>
        <v>#DIV/0!</v>
      </c>
      <c r="AO18" s="65"/>
      <c r="AP18" s="64" t="e">
        <f t="shared" si="3"/>
        <v>#DIV/0!</v>
      </c>
      <c r="AQ18" s="65"/>
      <c r="AR18" s="64" t="e">
        <f t="shared" si="4"/>
        <v>#DIV/0!</v>
      </c>
      <c r="AS18" s="65"/>
      <c r="AT18" s="64" t="e">
        <f t="shared" si="5"/>
        <v>#DIV/0!</v>
      </c>
      <c r="AU18" s="65"/>
      <c r="AV18" s="64" t="e">
        <f t="shared" si="6"/>
        <v>#DIV/0!</v>
      </c>
      <c r="AW18" s="65"/>
      <c r="AX18" s="64" t="e">
        <f t="shared" si="7"/>
        <v>#DIV/0!</v>
      </c>
      <c r="AY18" s="65"/>
      <c r="AZ18" s="64" t="e">
        <f t="shared" si="8"/>
        <v>#DIV/0!</v>
      </c>
      <c r="BA18" s="65"/>
      <c r="BB18" s="64" t="e">
        <f t="shared" si="9"/>
        <v>#DIV/0!</v>
      </c>
      <c r="BC18" s="65"/>
      <c r="BD18" s="64" t="e">
        <f t="shared" si="10"/>
        <v>#DIV/0!</v>
      </c>
      <c r="BE18" s="65"/>
      <c r="BF18" s="64" t="e">
        <f t="shared" si="11"/>
        <v>#DIV/0!</v>
      </c>
      <c r="BG18" s="65"/>
      <c r="BH18" s="64" t="e">
        <f t="shared" si="12"/>
        <v>#DIV/0!</v>
      </c>
      <c r="BI18" s="65"/>
      <c r="BJ18" s="64" t="e">
        <f t="shared" si="13"/>
        <v>#DIV/0!</v>
      </c>
      <c r="BK18" s="65"/>
      <c r="BL18" s="64" t="e">
        <f t="shared" si="14"/>
        <v>#DIV/0!</v>
      </c>
      <c r="BM18" s="65"/>
      <c r="BN18" s="64" t="e">
        <f t="shared" si="15"/>
        <v>#DIV/0!</v>
      </c>
      <c r="BO18" s="65"/>
      <c r="BP18" s="64" t="e">
        <f t="shared" si="16"/>
        <v>#DIV/0!</v>
      </c>
      <c r="BQ18" s="65"/>
      <c r="BR18" s="64" t="e">
        <f t="shared" si="17"/>
        <v>#DIV/0!</v>
      </c>
      <c r="BS18" s="65"/>
      <c r="BT18" s="64" t="e">
        <f t="shared" si="18"/>
        <v>#DIV/0!</v>
      </c>
      <c r="BU18" s="65"/>
      <c r="BV18" s="64" t="e">
        <f t="shared" si="19"/>
        <v>#DIV/0!</v>
      </c>
      <c r="BW18" s="65"/>
      <c r="BX18" s="64" t="e">
        <f t="shared" si="20"/>
        <v>#DIV/0!</v>
      </c>
      <c r="BY18" s="65"/>
      <c r="BZ18" s="64" t="e">
        <f t="shared" si="21"/>
        <v>#DIV/0!</v>
      </c>
      <c r="CA18" s="65"/>
      <c r="CB18" s="64" t="e">
        <f t="shared" si="22"/>
        <v>#DIV/0!</v>
      </c>
      <c r="CC18" s="65"/>
      <c r="CD18" s="64" t="e">
        <f t="shared" si="23"/>
        <v>#DIV/0!</v>
      </c>
      <c r="CE18" s="65"/>
      <c r="CF18" s="64" t="e">
        <f t="shared" si="24"/>
        <v>#DIV/0!</v>
      </c>
      <c r="CG18" s="65"/>
      <c r="CH18" s="64" t="e">
        <f t="shared" si="25"/>
        <v>#DIV/0!</v>
      </c>
      <c r="CI18" s="65"/>
      <c r="CJ18" s="64" t="e">
        <f t="shared" si="26"/>
        <v>#DIV/0!</v>
      </c>
      <c r="CK18" s="65"/>
      <c r="CL18" s="64" t="e">
        <f t="shared" si="27"/>
        <v>#DIV/0!</v>
      </c>
      <c r="CM18" s="65"/>
      <c r="CN18" s="64" t="e">
        <f t="shared" si="28"/>
        <v>#DIV/0!</v>
      </c>
      <c r="CO18" s="65"/>
      <c r="CP18" s="64" t="e">
        <f t="shared" si="29"/>
        <v>#DIV/0!</v>
      </c>
      <c r="CQ18" s="65"/>
      <c r="CR18" s="64" t="e">
        <f t="shared" si="30"/>
        <v>#DIV/0!</v>
      </c>
      <c r="CS18" s="65"/>
      <c r="CT18" s="64" t="e">
        <f t="shared" si="31"/>
        <v>#DIV/0!</v>
      </c>
      <c r="CU18" s="65"/>
      <c r="CV18" s="64" t="e">
        <f t="shared" si="32"/>
        <v>#DIV/0!</v>
      </c>
      <c r="CW18" s="65"/>
      <c r="CX18" s="64" t="e">
        <f t="shared" si="33"/>
        <v>#DIV/0!</v>
      </c>
      <c r="CY18" s="65"/>
      <c r="CZ18" s="64" t="e">
        <f t="shared" si="34"/>
        <v>#DIV/0!</v>
      </c>
      <c r="DA18" s="65"/>
      <c r="DB18" s="64" t="e">
        <f t="shared" si="35"/>
        <v>#DIV/0!</v>
      </c>
      <c r="DC18" s="65"/>
      <c r="DD18" s="64" t="e">
        <f t="shared" si="36"/>
        <v>#DIV/0!</v>
      </c>
      <c r="DE18" s="65"/>
      <c r="DF18" s="64" t="e">
        <f t="shared" si="37"/>
        <v>#DIV/0!</v>
      </c>
      <c r="DG18" s="65"/>
      <c r="DH18" s="64" t="e">
        <f t="shared" si="38"/>
        <v>#DIV/0!</v>
      </c>
      <c r="DI18" s="65"/>
      <c r="DJ18" s="64" t="e">
        <f t="shared" si="39"/>
        <v>#DIV/0!</v>
      </c>
      <c r="DK18" s="65"/>
      <c r="DL18" s="64" t="e">
        <f t="shared" si="40"/>
        <v>#DIV/0!</v>
      </c>
      <c r="DM18" s="65"/>
      <c r="DN18" s="64" t="e">
        <f t="shared" si="41"/>
        <v>#DIV/0!</v>
      </c>
      <c r="DO18" s="65"/>
      <c r="DP18" s="64" t="e">
        <f t="shared" si="42"/>
        <v>#DIV/0!</v>
      </c>
      <c r="DQ18" s="65"/>
      <c r="DR18" s="64" t="e">
        <f t="shared" si="43"/>
        <v>#DIV/0!</v>
      </c>
      <c r="DS18" s="65"/>
      <c r="DT18" s="64" t="e">
        <f t="shared" si="44"/>
        <v>#DIV/0!</v>
      </c>
      <c r="DU18" s="65"/>
      <c r="DV18" s="64" t="e">
        <f t="shared" si="46"/>
        <v>#DIV/0!</v>
      </c>
      <c r="DW18" s="65"/>
      <c r="DX18" s="70" t="e">
        <f t="shared" si="45"/>
        <v>#DIV/0!</v>
      </c>
    </row>
    <row r="19" spans="1:128" ht="102" thickBot="1" x14ac:dyDescent="0.3">
      <c r="A19" s="52" t="s">
        <v>193</v>
      </c>
      <c r="B19" s="52">
        <v>12</v>
      </c>
      <c r="C19" s="116" t="s">
        <v>194</v>
      </c>
      <c r="D19" s="116" t="s">
        <v>195</v>
      </c>
      <c r="E19" s="116" t="s">
        <v>104</v>
      </c>
      <c r="F19" s="114" t="s">
        <v>134</v>
      </c>
      <c r="G19" s="114">
        <v>50</v>
      </c>
      <c r="H19" s="114" t="s">
        <v>2</v>
      </c>
      <c r="I19" s="116" t="s">
        <v>135</v>
      </c>
      <c r="J19" s="114">
        <v>4</v>
      </c>
      <c r="K19" s="114" t="s">
        <v>97</v>
      </c>
      <c r="L19" s="114" t="s">
        <v>136</v>
      </c>
      <c r="M19" s="114" t="s">
        <v>196</v>
      </c>
      <c r="N19" s="114"/>
      <c r="O19" s="114" t="s">
        <v>0</v>
      </c>
      <c r="P19" s="114"/>
      <c r="Q19" s="114"/>
      <c r="R19" s="114" t="s">
        <v>197</v>
      </c>
      <c r="S19" s="114" t="s">
        <v>94</v>
      </c>
      <c r="T19" s="118">
        <v>0</v>
      </c>
      <c r="U19" s="120" t="s">
        <v>137</v>
      </c>
      <c r="V19" s="116" t="s">
        <v>152</v>
      </c>
      <c r="W19" s="50"/>
      <c r="X19" s="100"/>
      <c r="Y19" s="69"/>
      <c r="Z19" s="49"/>
      <c r="AA19" s="50"/>
      <c r="AB19" s="49"/>
      <c r="AC19" s="50"/>
      <c r="AD19" s="101"/>
      <c r="AE19" s="50"/>
      <c r="AF19" s="51"/>
      <c r="AG19" s="36"/>
      <c r="AH19" s="62"/>
      <c r="AI19" s="63"/>
      <c r="AJ19" s="64" t="e">
        <f t="shared" si="0"/>
        <v>#DIV/0!</v>
      </c>
      <c r="AK19" s="65"/>
      <c r="AL19" s="64" t="e">
        <f t="shared" si="1"/>
        <v>#DIV/0!</v>
      </c>
      <c r="AM19" s="65"/>
      <c r="AN19" s="64" t="e">
        <f t="shared" si="2"/>
        <v>#DIV/0!</v>
      </c>
      <c r="AO19" s="65"/>
      <c r="AP19" s="64" t="e">
        <f t="shared" si="3"/>
        <v>#DIV/0!</v>
      </c>
      <c r="AQ19" s="65"/>
      <c r="AR19" s="64" t="e">
        <f t="shared" si="4"/>
        <v>#DIV/0!</v>
      </c>
      <c r="AS19" s="65"/>
      <c r="AT19" s="64" t="e">
        <f t="shared" si="5"/>
        <v>#DIV/0!</v>
      </c>
      <c r="AU19" s="65"/>
      <c r="AV19" s="64" t="e">
        <f t="shared" si="6"/>
        <v>#DIV/0!</v>
      </c>
      <c r="AW19" s="65"/>
      <c r="AX19" s="64" t="e">
        <f t="shared" si="7"/>
        <v>#DIV/0!</v>
      </c>
      <c r="AY19" s="65"/>
      <c r="AZ19" s="64" t="e">
        <f t="shared" si="8"/>
        <v>#DIV/0!</v>
      </c>
      <c r="BA19" s="65"/>
      <c r="BB19" s="64" t="e">
        <f t="shared" si="9"/>
        <v>#DIV/0!</v>
      </c>
      <c r="BC19" s="65"/>
      <c r="BD19" s="64" t="e">
        <f t="shared" si="10"/>
        <v>#DIV/0!</v>
      </c>
      <c r="BE19" s="65"/>
      <c r="BF19" s="64" t="e">
        <f t="shared" si="11"/>
        <v>#DIV/0!</v>
      </c>
      <c r="BG19" s="65"/>
      <c r="BH19" s="64" t="e">
        <f t="shared" si="12"/>
        <v>#DIV/0!</v>
      </c>
      <c r="BI19" s="65"/>
      <c r="BJ19" s="64" t="e">
        <f t="shared" si="13"/>
        <v>#DIV/0!</v>
      </c>
      <c r="BK19" s="65"/>
      <c r="BL19" s="64" t="e">
        <f t="shared" si="14"/>
        <v>#DIV/0!</v>
      </c>
      <c r="BM19" s="65"/>
      <c r="BN19" s="64" t="e">
        <f t="shared" si="15"/>
        <v>#DIV/0!</v>
      </c>
      <c r="BO19" s="65"/>
      <c r="BP19" s="64" t="e">
        <f t="shared" si="16"/>
        <v>#DIV/0!</v>
      </c>
      <c r="BQ19" s="65"/>
      <c r="BR19" s="64" t="e">
        <f t="shared" si="17"/>
        <v>#DIV/0!</v>
      </c>
      <c r="BS19" s="65"/>
      <c r="BT19" s="64" t="e">
        <f t="shared" si="18"/>
        <v>#DIV/0!</v>
      </c>
      <c r="BU19" s="65"/>
      <c r="BV19" s="64" t="e">
        <f t="shared" si="19"/>
        <v>#DIV/0!</v>
      </c>
      <c r="BW19" s="65"/>
      <c r="BX19" s="64" t="e">
        <f t="shared" si="20"/>
        <v>#DIV/0!</v>
      </c>
      <c r="BY19" s="65"/>
      <c r="BZ19" s="64" t="e">
        <f t="shared" si="21"/>
        <v>#DIV/0!</v>
      </c>
      <c r="CA19" s="65"/>
      <c r="CB19" s="64" t="e">
        <f t="shared" si="22"/>
        <v>#DIV/0!</v>
      </c>
      <c r="CC19" s="65"/>
      <c r="CD19" s="64" t="e">
        <f t="shared" si="23"/>
        <v>#DIV/0!</v>
      </c>
      <c r="CE19" s="65"/>
      <c r="CF19" s="64" t="e">
        <f t="shared" si="24"/>
        <v>#DIV/0!</v>
      </c>
      <c r="CG19" s="65"/>
      <c r="CH19" s="64" t="e">
        <f t="shared" si="25"/>
        <v>#DIV/0!</v>
      </c>
      <c r="CI19" s="65"/>
      <c r="CJ19" s="64" t="e">
        <f t="shared" si="26"/>
        <v>#DIV/0!</v>
      </c>
      <c r="CK19" s="65"/>
      <c r="CL19" s="64" t="e">
        <f t="shared" si="27"/>
        <v>#DIV/0!</v>
      </c>
      <c r="CM19" s="65"/>
      <c r="CN19" s="64" t="e">
        <f t="shared" si="28"/>
        <v>#DIV/0!</v>
      </c>
      <c r="CO19" s="65"/>
      <c r="CP19" s="64" t="e">
        <f t="shared" si="29"/>
        <v>#DIV/0!</v>
      </c>
      <c r="CQ19" s="65"/>
      <c r="CR19" s="64" t="e">
        <f t="shared" si="30"/>
        <v>#DIV/0!</v>
      </c>
      <c r="CS19" s="65"/>
      <c r="CT19" s="64" t="e">
        <f t="shared" si="31"/>
        <v>#DIV/0!</v>
      </c>
      <c r="CU19" s="65"/>
      <c r="CV19" s="64" t="e">
        <f t="shared" si="32"/>
        <v>#DIV/0!</v>
      </c>
      <c r="CW19" s="65"/>
      <c r="CX19" s="64" t="e">
        <f t="shared" si="33"/>
        <v>#DIV/0!</v>
      </c>
      <c r="CY19" s="65"/>
      <c r="CZ19" s="64" t="e">
        <f t="shared" si="34"/>
        <v>#DIV/0!</v>
      </c>
      <c r="DA19" s="65"/>
      <c r="DB19" s="64" t="e">
        <f t="shared" si="35"/>
        <v>#DIV/0!</v>
      </c>
      <c r="DC19" s="65"/>
      <c r="DD19" s="64" t="e">
        <f t="shared" si="36"/>
        <v>#DIV/0!</v>
      </c>
      <c r="DE19" s="65"/>
      <c r="DF19" s="64" t="e">
        <f t="shared" si="37"/>
        <v>#DIV/0!</v>
      </c>
      <c r="DG19" s="65"/>
      <c r="DH19" s="64" t="e">
        <f t="shared" si="38"/>
        <v>#DIV/0!</v>
      </c>
      <c r="DI19" s="65"/>
      <c r="DJ19" s="64" t="e">
        <f t="shared" si="39"/>
        <v>#DIV/0!</v>
      </c>
      <c r="DK19" s="65"/>
      <c r="DL19" s="64" t="e">
        <f t="shared" si="40"/>
        <v>#DIV/0!</v>
      </c>
      <c r="DM19" s="65"/>
      <c r="DN19" s="64" t="e">
        <f t="shared" si="41"/>
        <v>#DIV/0!</v>
      </c>
      <c r="DO19" s="65"/>
      <c r="DP19" s="64" t="e">
        <f t="shared" si="42"/>
        <v>#DIV/0!</v>
      </c>
      <c r="DQ19" s="65"/>
      <c r="DR19" s="64" t="e">
        <f t="shared" si="43"/>
        <v>#DIV/0!</v>
      </c>
      <c r="DS19" s="65"/>
      <c r="DT19" s="64" t="e">
        <f t="shared" si="44"/>
        <v>#DIV/0!</v>
      </c>
      <c r="DU19" s="65"/>
      <c r="DV19" s="64" t="e">
        <f t="shared" si="46"/>
        <v>#DIV/0!</v>
      </c>
      <c r="DW19" s="65"/>
      <c r="DX19" s="70" t="e">
        <f t="shared" si="45"/>
        <v>#DIV/0!</v>
      </c>
    </row>
    <row r="20" spans="1:128" ht="113.25" thickBot="1" x14ac:dyDescent="0.3">
      <c r="A20" s="52" t="s">
        <v>198</v>
      </c>
      <c r="B20" s="52">
        <v>13</v>
      </c>
      <c r="C20" s="116" t="s">
        <v>199</v>
      </c>
      <c r="D20" s="116" t="s">
        <v>200</v>
      </c>
      <c r="E20" s="116" t="s">
        <v>104</v>
      </c>
      <c r="F20" s="114" t="s">
        <v>134</v>
      </c>
      <c r="G20" s="114">
        <v>22</v>
      </c>
      <c r="H20" s="114" t="s">
        <v>2</v>
      </c>
      <c r="I20" s="116" t="s">
        <v>135</v>
      </c>
      <c r="J20" s="114">
        <v>4</v>
      </c>
      <c r="K20" s="114" t="s">
        <v>97</v>
      </c>
      <c r="L20" s="114" t="s">
        <v>136</v>
      </c>
      <c r="M20" s="114" t="s">
        <v>201</v>
      </c>
      <c r="N20" s="114"/>
      <c r="O20" s="114" t="s">
        <v>0</v>
      </c>
      <c r="P20" s="114"/>
      <c r="Q20" s="114"/>
      <c r="R20" s="114" t="s">
        <v>197</v>
      </c>
      <c r="S20" s="114" t="s">
        <v>94</v>
      </c>
      <c r="T20" s="118">
        <v>0</v>
      </c>
      <c r="U20" s="119" t="s">
        <v>103</v>
      </c>
      <c r="V20" s="116" t="s">
        <v>152</v>
      </c>
      <c r="W20" s="50"/>
      <c r="X20" s="100"/>
      <c r="Y20" s="69"/>
      <c r="Z20" s="49"/>
      <c r="AA20" s="50"/>
      <c r="AB20" s="49"/>
      <c r="AC20" s="50"/>
      <c r="AD20" s="101"/>
      <c r="AE20" s="50"/>
      <c r="AF20" s="51"/>
      <c r="AG20" s="36"/>
      <c r="AH20" s="66"/>
      <c r="AI20" s="63"/>
      <c r="AJ20" s="64" t="e">
        <f t="shared" si="0"/>
        <v>#DIV/0!</v>
      </c>
      <c r="AK20" s="65"/>
      <c r="AL20" s="64" t="e">
        <f t="shared" si="1"/>
        <v>#DIV/0!</v>
      </c>
      <c r="AM20" s="65"/>
      <c r="AN20" s="64" t="e">
        <f t="shared" si="2"/>
        <v>#DIV/0!</v>
      </c>
      <c r="AO20" s="65"/>
      <c r="AP20" s="64" t="e">
        <f t="shared" si="3"/>
        <v>#DIV/0!</v>
      </c>
      <c r="AQ20" s="65"/>
      <c r="AR20" s="64" t="e">
        <f t="shared" si="4"/>
        <v>#DIV/0!</v>
      </c>
      <c r="AS20" s="65"/>
      <c r="AT20" s="64" t="e">
        <f t="shared" si="5"/>
        <v>#DIV/0!</v>
      </c>
      <c r="AU20" s="65"/>
      <c r="AV20" s="64" t="e">
        <f t="shared" si="6"/>
        <v>#DIV/0!</v>
      </c>
      <c r="AW20" s="65"/>
      <c r="AX20" s="64" t="e">
        <f t="shared" si="7"/>
        <v>#DIV/0!</v>
      </c>
      <c r="AY20" s="65"/>
      <c r="AZ20" s="64" t="e">
        <f t="shared" si="8"/>
        <v>#DIV/0!</v>
      </c>
      <c r="BA20" s="65"/>
      <c r="BB20" s="64" t="e">
        <f t="shared" si="9"/>
        <v>#DIV/0!</v>
      </c>
      <c r="BC20" s="65"/>
      <c r="BD20" s="64" t="e">
        <f t="shared" si="10"/>
        <v>#DIV/0!</v>
      </c>
      <c r="BE20" s="65"/>
      <c r="BF20" s="64" t="e">
        <f t="shared" si="11"/>
        <v>#DIV/0!</v>
      </c>
      <c r="BG20" s="65"/>
      <c r="BH20" s="64" t="e">
        <f t="shared" si="12"/>
        <v>#DIV/0!</v>
      </c>
      <c r="BI20" s="65"/>
      <c r="BJ20" s="64" t="e">
        <f t="shared" si="13"/>
        <v>#DIV/0!</v>
      </c>
      <c r="BK20" s="65"/>
      <c r="BL20" s="64" t="e">
        <f t="shared" si="14"/>
        <v>#DIV/0!</v>
      </c>
      <c r="BM20" s="65"/>
      <c r="BN20" s="64" t="e">
        <f t="shared" si="15"/>
        <v>#DIV/0!</v>
      </c>
      <c r="BO20" s="65"/>
      <c r="BP20" s="64" t="e">
        <f t="shared" si="16"/>
        <v>#DIV/0!</v>
      </c>
      <c r="BQ20" s="65"/>
      <c r="BR20" s="64" t="e">
        <f t="shared" si="17"/>
        <v>#DIV/0!</v>
      </c>
      <c r="BS20" s="65"/>
      <c r="BT20" s="64" t="e">
        <f t="shared" si="18"/>
        <v>#DIV/0!</v>
      </c>
      <c r="BU20" s="65"/>
      <c r="BV20" s="64" t="e">
        <f t="shared" si="19"/>
        <v>#DIV/0!</v>
      </c>
      <c r="BW20" s="65"/>
      <c r="BX20" s="64" t="e">
        <f t="shared" si="20"/>
        <v>#DIV/0!</v>
      </c>
      <c r="BY20" s="65"/>
      <c r="BZ20" s="64" t="e">
        <f t="shared" si="21"/>
        <v>#DIV/0!</v>
      </c>
      <c r="CA20" s="65"/>
      <c r="CB20" s="64" t="e">
        <f t="shared" si="22"/>
        <v>#DIV/0!</v>
      </c>
      <c r="CC20" s="65"/>
      <c r="CD20" s="64" t="e">
        <f t="shared" si="23"/>
        <v>#DIV/0!</v>
      </c>
      <c r="CE20" s="65"/>
      <c r="CF20" s="64" t="e">
        <f t="shared" si="24"/>
        <v>#DIV/0!</v>
      </c>
      <c r="CG20" s="65"/>
      <c r="CH20" s="64" t="e">
        <f t="shared" si="25"/>
        <v>#DIV/0!</v>
      </c>
      <c r="CI20" s="65"/>
      <c r="CJ20" s="64" t="e">
        <f t="shared" si="26"/>
        <v>#DIV/0!</v>
      </c>
      <c r="CK20" s="65"/>
      <c r="CL20" s="64" t="e">
        <f t="shared" si="27"/>
        <v>#DIV/0!</v>
      </c>
      <c r="CM20" s="65"/>
      <c r="CN20" s="64" t="e">
        <f t="shared" si="28"/>
        <v>#DIV/0!</v>
      </c>
      <c r="CO20" s="65"/>
      <c r="CP20" s="64" t="e">
        <f t="shared" si="29"/>
        <v>#DIV/0!</v>
      </c>
      <c r="CQ20" s="65"/>
      <c r="CR20" s="64" t="e">
        <f t="shared" si="30"/>
        <v>#DIV/0!</v>
      </c>
      <c r="CS20" s="65"/>
      <c r="CT20" s="64" t="e">
        <f t="shared" si="31"/>
        <v>#DIV/0!</v>
      </c>
      <c r="CU20" s="65"/>
      <c r="CV20" s="64" t="e">
        <f t="shared" si="32"/>
        <v>#DIV/0!</v>
      </c>
      <c r="CW20" s="65"/>
      <c r="CX20" s="64" t="e">
        <f t="shared" si="33"/>
        <v>#DIV/0!</v>
      </c>
      <c r="CY20" s="65"/>
      <c r="CZ20" s="64" t="e">
        <f t="shared" si="34"/>
        <v>#DIV/0!</v>
      </c>
      <c r="DA20" s="65"/>
      <c r="DB20" s="64" t="e">
        <f t="shared" si="35"/>
        <v>#DIV/0!</v>
      </c>
      <c r="DC20" s="65"/>
      <c r="DD20" s="64" t="e">
        <f t="shared" si="36"/>
        <v>#DIV/0!</v>
      </c>
      <c r="DE20" s="65"/>
      <c r="DF20" s="64" t="e">
        <f t="shared" si="37"/>
        <v>#DIV/0!</v>
      </c>
      <c r="DG20" s="65"/>
      <c r="DH20" s="64" t="e">
        <f t="shared" si="38"/>
        <v>#DIV/0!</v>
      </c>
      <c r="DI20" s="65"/>
      <c r="DJ20" s="64" t="e">
        <f t="shared" si="39"/>
        <v>#DIV/0!</v>
      </c>
      <c r="DK20" s="65"/>
      <c r="DL20" s="64" t="e">
        <f t="shared" si="40"/>
        <v>#DIV/0!</v>
      </c>
      <c r="DM20" s="65"/>
      <c r="DN20" s="64" t="e">
        <f t="shared" si="41"/>
        <v>#DIV/0!</v>
      </c>
      <c r="DO20" s="65"/>
      <c r="DP20" s="64" t="e">
        <f t="shared" si="42"/>
        <v>#DIV/0!</v>
      </c>
      <c r="DQ20" s="65"/>
      <c r="DR20" s="64" t="e">
        <f t="shared" si="43"/>
        <v>#DIV/0!</v>
      </c>
      <c r="DS20" s="65"/>
      <c r="DT20" s="64" t="e">
        <f t="shared" si="44"/>
        <v>#DIV/0!</v>
      </c>
      <c r="DU20" s="65"/>
      <c r="DV20" s="64" t="e">
        <f t="shared" si="46"/>
        <v>#DIV/0!</v>
      </c>
      <c r="DW20" s="65"/>
      <c r="DX20" s="70" t="e">
        <f t="shared" si="45"/>
        <v>#DIV/0!</v>
      </c>
    </row>
    <row r="21" spans="1:128" ht="203.25" thickBot="1" x14ac:dyDescent="0.3">
      <c r="A21" s="161" t="s">
        <v>202</v>
      </c>
      <c r="B21" s="52">
        <v>14</v>
      </c>
      <c r="C21" s="116" t="s">
        <v>203</v>
      </c>
      <c r="D21" s="119" t="s">
        <v>204</v>
      </c>
      <c r="E21" s="119" t="s">
        <v>104</v>
      </c>
      <c r="F21" s="119" t="s">
        <v>205</v>
      </c>
      <c r="G21" s="119">
        <v>50</v>
      </c>
      <c r="H21" s="119" t="s">
        <v>2</v>
      </c>
      <c r="I21" s="119" t="s">
        <v>107</v>
      </c>
      <c r="J21" s="119">
        <v>3</v>
      </c>
      <c r="K21" s="119" t="s">
        <v>91</v>
      </c>
      <c r="L21" s="132" t="s">
        <v>136</v>
      </c>
      <c r="M21" s="132" t="s">
        <v>138</v>
      </c>
      <c r="N21" s="119" t="s">
        <v>3</v>
      </c>
      <c r="O21" s="119"/>
      <c r="P21" s="119" t="s">
        <v>3</v>
      </c>
      <c r="Q21" s="133" t="s">
        <v>0</v>
      </c>
      <c r="R21" s="119" t="s">
        <v>206</v>
      </c>
      <c r="S21" s="116" t="s">
        <v>99</v>
      </c>
      <c r="T21" s="118">
        <v>0</v>
      </c>
      <c r="U21" s="119" t="s">
        <v>103</v>
      </c>
      <c r="V21" s="116" t="s">
        <v>152</v>
      </c>
      <c r="W21" s="50"/>
      <c r="X21" s="100"/>
      <c r="Y21" s="69"/>
      <c r="Z21" s="49"/>
      <c r="AA21" s="50"/>
      <c r="AB21" s="49"/>
      <c r="AC21" s="50"/>
      <c r="AD21" s="101"/>
      <c r="AE21" s="50"/>
      <c r="AF21" s="51"/>
      <c r="AG21" s="36"/>
      <c r="AH21" s="62"/>
      <c r="AI21" s="63"/>
      <c r="AJ21" s="64" t="e">
        <f t="shared" si="0"/>
        <v>#DIV/0!</v>
      </c>
      <c r="AK21" s="65"/>
      <c r="AL21" s="64" t="e">
        <f t="shared" si="1"/>
        <v>#DIV/0!</v>
      </c>
      <c r="AM21" s="65"/>
      <c r="AN21" s="64" t="e">
        <f t="shared" si="2"/>
        <v>#DIV/0!</v>
      </c>
      <c r="AO21" s="65"/>
      <c r="AP21" s="64" t="e">
        <f t="shared" si="3"/>
        <v>#DIV/0!</v>
      </c>
      <c r="AQ21" s="65"/>
      <c r="AR21" s="64" t="e">
        <f t="shared" si="4"/>
        <v>#DIV/0!</v>
      </c>
      <c r="AS21" s="65"/>
      <c r="AT21" s="64" t="e">
        <f t="shared" si="5"/>
        <v>#DIV/0!</v>
      </c>
      <c r="AU21" s="65"/>
      <c r="AV21" s="64" t="e">
        <f t="shared" si="6"/>
        <v>#DIV/0!</v>
      </c>
      <c r="AW21" s="65"/>
      <c r="AX21" s="64" t="e">
        <f t="shared" si="7"/>
        <v>#DIV/0!</v>
      </c>
      <c r="AY21" s="65"/>
      <c r="AZ21" s="64" t="e">
        <f t="shared" si="8"/>
        <v>#DIV/0!</v>
      </c>
      <c r="BA21" s="65"/>
      <c r="BB21" s="64" t="e">
        <f t="shared" si="9"/>
        <v>#DIV/0!</v>
      </c>
      <c r="BC21" s="65"/>
      <c r="BD21" s="64" t="e">
        <f t="shared" si="10"/>
        <v>#DIV/0!</v>
      </c>
      <c r="BE21" s="65"/>
      <c r="BF21" s="64" t="e">
        <f t="shared" si="11"/>
        <v>#DIV/0!</v>
      </c>
      <c r="BG21" s="65"/>
      <c r="BH21" s="64" t="e">
        <f t="shared" si="12"/>
        <v>#DIV/0!</v>
      </c>
      <c r="BI21" s="65"/>
      <c r="BJ21" s="64" t="e">
        <f t="shared" si="13"/>
        <v>#DIV/0!</v>
      </c>
      <c r="BK21" s="65"/>
      <c r="BL21" s="64" t="e">
        <f t="shared" si="14"/>
        <v>#DIV/0!</v>
      </c>
      <c r="BM21" s="65"/>
      <c r="BN21" s="64" t="e">
        <f t="shared" si="15"/>
        <v>#DIV/0!</v>
      </c>
      <c r="BO21" s="65"/>
      <c r="BP21" s="64" t="e">
        <f t="shared" si="16"/>
        <v>#DIV/0!</v>
      </c>
      <c r="BQ21" s="65"/>
      <c r="BR21" s="64" t="e">
        <f t="shared" si="17"/>
        <v>#DIV/0!</v>
      </c>
      <c r="BS21" s="65"/>
      <c r="BT21" s="64" t="e">
        <f t="shared" si="18"/>
        <v>#DIV/0!</v>
      </c>
      <c r="BU21" s="65"/>
      <c r="BV21" s="64" t="e">
        <f t="shared" si="19"/>
        <v>#DIV/0!</v>
      </c>
      <c r="BW21" s="65"/>
      <c r="BX21" s="64" t="e">
        <f t="shared" si="20"/>
        <v>#DIV/0!</v>
      </c>
      <c r="BY21" s="65"/>
      <c r="BZ21" s="64" t="e">
        <f t="shared" si="21"/>
        <v>#DIV/0!</v>
      </c>
      <c r="CA21" s="65"/>
      <c r="CB21" s="64" t="e">
        <f t="shared" si="22"/>
        <v>#DIV/0!</v>
      </c>
      <c r="CC21" s="65"/>
      <c r="CD21" s="64" t="e">
        <f t="shared" si="23"/>
        <v>#DIV/0!</v>
      </c>
      <c r="CE21" s="65"/>
      <c r="CF21" s="64" t="e">
        <f t="shared" si="24"/>
        <v>#DIV/0!</v>
      </c>
      <c r="CG21" s="65"/>
      <c r="CH21" s="64" t="e">
        <f t="shared" si="25"/>
        <v>#DIV/0!</v>
      </c>
      <c r="CI21" s="65"/>
      <c r="CJ21" s="64" t="e">
        <f t="shared" si="26"/>
        <v>#DIV/0!</v>
      </c>
      <c r="CK21" s="65"/>
      <c r="CL21" s="64" t="e">
        <f t="shared" si="27"/>
        <v>#DIV/0!</v>
      </c>
      <c r="CM21" s="65"/>
      <c r="CN21" s="64" t="e">
        <f t="shared" si="28"/>
        <v>#DIV/0!</v>
      </c>
      <c r="CO21" s="65"/>
      <c r="CP21" s="64" t="e">
        <f t="shared" si="29"/>
        <v>#DIV/0!</v>
      </c>
      <c r="CQ21" s="65"/>
      <c r="CR21" s="64" t="e">
        <f t="shared" si="30"/>
        <v>#DIV/0!</v>
      </c>
      <c r="CS21" s="65"/>
      <c r="CT21" s="64" t="e">
        <f t="shared" si="31"/>
        <v>#DIV/0!</v>
      </c>
      <c r="CU21" s="65"/>
      <c r="CV21" s="64" t="e">
        <f t="shared" si="32"/>
        <v>#DIV/0!</v>
      </c>
      <c r="CW21" s="65"/>
      <c r="CX21" s="64" t="e">
        <f t="shared" si="33"/>
        <v>#DIV/0!</v>
      </c>
      <c r="CY21" s="65"/>
      <c r="CZ21" s="64" t="e">
        <f t="shared" si="34"/>
        <v>#DIV/0!</v>
      </c>
      <c r="DA21" s="65"/>
      <c r="DB21" s="64" t="e">
        <f t="shared" si="35"/>
        <v>#DIV/0!</v>
      </c>
      <c r="DC21" s="65"/>
      <c r="DD21" s="64" t="e">
        <f t="shared" si="36"/>
        <v>#DIV/0!</v>
      </c>
      <c r="DE21" s="65"/>
      <c r="DF21" s="64" t="e">
        <f t="shared" si="37"/>
        <v>#DIV/0!</v>
      </c>
      <c r="DG21" s="65"/>
      <c r="DH21" s="64" t="e">
        <f t="shared" si="38"/>
        <v>#DIV/0!</v>
      </c>
      <c r="DI21" s="65"/>
      <c r="DJ21" s="64" t="e">
        <f t="shared" si="39"/>
        <v>#DIV/0!</v>
      </c>
      <c r="DK21" s="65"/>
      <c r="DL21" s="64" t="e">
        <f t="shared" si="40"/>
        <v>#DIV/0!</v>
      </c>
      <c r="DM21" s="65"/>
      <c r="DN21" s="64" t="e">
        <f t="shared" si="41"/>
        <v>#DIV/0!</v>
      </c>
      <c r="DO21" s="65"/>
      <c r="DP21" s="64" t="e">
        <f t="shared" si="42"/>
        <v>#DIV/0!</v>
      </c>
      <c r="DQ21" s="65"/>
      <c r="DR21" s="64" t="e">
        <f t="shared" si="43"/>
        <v>#DIV/0!</v>
      </c>
      <c r="DS21" s="65"/>
      <c r="DT21" s="64" t="e">
        <f t="shared" si="44"/>
        <v>#DIV/0!</v>
      </c>
      <c r="DU21" s="65"/>
      <c r="DV21" s="64" t="e">
        <f t="shared" si="46"/>
        <v>#DIV/0!</v>
      </c>
      <c r="DW21" s="65"/>
      <c r="DX21" s="70" t="e">
        <f t="shared" si="45"/>
        <v>#DIV/0!</v>
      </c>
    </row>
    <row r="22" spans="1:128" ht="77.25" thickBot="1" x14ac:dyDescent="0.3">
      <c r="A22" s="162"/>
      <c r="B22" s="52">
        <v>15</v>
      </c>
      <c r="C22" s="134" t="s">
        <v>207</v>
      </c>
      <c r="D22" s="133" t="s">
        <v>208</v>
      </c>
      <c r="E22" s="133" t="s">
        <v>104</v>
      </c>
      <c r="F22" s="133" t="s">
        <v>209</v>
      </c>
      <c r="G22" s="133">
        <v>100</v>
      </c>
      <c r="H22" s="133" t="s">
        <v>2</v>
      </c>
      <c r="I22" s="133" t="s">
        <v>107</v>
      </c>
      <c r="J22" s="133">
        <v>4</v>
      </c>
      <c r="K22" s="133" t="s">
        <v>91</v>
      </c>
      <c r="L22" s="135" t="s">
        <v>136</v>
      </c>
      <c r="M22" s="135" t="s">
        <v>138</v>
      </c>
      <c r="N22" s="133" t="s">
        <v>0</v>
      </c>
      <c r="O22" s="133" t="s">
        <v>3</v>
      </c>
      <c r="P22" s="133" t="s">
        <v>3</v>
      </c>
      <c r="Q22" s="133" t="s">
        <v>3</v>
      </c>
      <c r="R22" s="116" t="s">
        <v>93</v>
      </c>
      <c r="S22" s="133" t="s">
        <v>98</v>
      </c>
      <c r="T22" s="118">
        <v>0</v>
      </c>
      <c r="U22" s="133" t="s">
        <v>103</v>
      </c>
      <c r="V22" s="116" t="s">
        <v>152</v>
      </c>
      <c r="W22" s="50"/>
      <c r="X22" s="100"/>
      <c r="Y22" s="69"/>
      <c r="Z22" s="49"/>
      <c r="AA22" s="50"/>
      <c r="AB22" s="49"/>
      <c r="AC22" s="50"/>
      <c r="AD22" s="101"/>
      <c r="AE22" s="50"/>
      <c r="AF22" s="51"/>
      <c r="AG22" s="36"/>
      <c r="AH22" s="62"/>
      <c r="AI22" s="63"/>
      <c r="AJ22" s="64" t="e">
        <f t="shared" si="0"/>
        <v>#DIV/0!</v>
      </c>
      <c r="AK22" s="65"/>
      <c r="AL22" s="64" t="e">
        <f t="shared" si="1"/>
        <v>#DIV/0!</v>
      </c>
      <c r="AM22" s="65"/>
      <c r="AN22" s="64" t="e">
        <f t="shared" si="2"/>
        <v>#DIV/0!</v>
      </c>
      <c r="AO22" s="65"/>
      <c r="AP22" s="64" t="e">
        <f t="shared" si="3"/>
        <v>#DIV/0!</v>
      </c>
      <c r="AQ22" s="65"/>
      <c r="AR22" s="64" t="e">
        <f t="shared" si="4"/>
        <v>#DIV/0!</v>
      </c>
      <c r="AS22" s="65"/>
      <c r="AT22" s="64" t="e">
        <f t="shared" si="5"/>
        <v>#DIV/0!</v>
      </c>
      <c r="AU22" s="65"/>
      <c r="AV22" s="64" t="e">
        <f t="shared" si="6"/>
        <v>#DIV/0!</v>
      </c>
      <c r="AW22" s="65"/>
      <c r="AX22" s="64" t="e">
        <f t="shared" si="7"/>
        <v>#DIV/0!</v>
      </c>
      <c r="AY22" s="65"/>
      <c r="AZ22" s="64" t="e">
        <f t="shared" si="8"/>
        <v>#DIV/0!</v>
      </c>
      <c r="BA22" s="65"/>
      <c r="BB22" s="64" t="e">
        <f t="shared" si="9"/>
        <v>#DIV/0!</v>
      </c>
      <c r="BC22" s="65"/>
      <c r="BD22" s="64" t="e">
        <f t="shared" si="10"/>
        <v>#DIV/0!</v>
      </c>
      <c r="BE22" s="65"/>
      <c r="BF22" s="64" t="e">
        <f t="shared" si="11"/>
        <v>#DIV/0!</v>
      </c>
      <c r="BG22" s="65"/>
      <c r="BH22" s="64" t="e">
        <f t="shared" si="12"/>
        <v>#DIV/0!</v>
      </c>
      <c r="BI22" s="65"/>
      <c r="BJ22" s="64" t="e">
        <f t="shared" si="13"/>
        <v>#DIV/0!</v>
      </c>
      <c r="BK22" s="65"/>
      <c r="BL22" s="64" t="e">
        <f t="shared" si="14"/>
        <v>#DIV/0!</v>
      </c>
      <c r="BM22" s="65"/>
      <c r="BN22" s="64" t="e">
        <f t="shared" si="15"/>
        <v>#DIV/0!</v>
      </c>
      <c r="BO22" s="65"/>
      <c r="BP22" s="64" t="e">
        <f t="shared" si="16"/>
        <v>#DIV/0!</v>
      </c>
      <c r="BQ22" s="65"/>
      <c r="BR22" s="64" t="e">
        <f t="shared" si="17"/>
        <v>#DIV/0!</v>
      </c>
      <c r="BS22" s="65"/>
      <c r="BT22" s="64" t="e">
        <f t="shared" si="18"/>
        <v>#DIV/0!</v>
      </c>
      <c r="BU22" s="65"/>
      <c r="BV22" s="64" t="e">
        <f t="shared" si="19"/>
        <v>#DIV/0!</v>
      </c>
      <c r="BW22" s="65"/>
      <c r="BX22" s="64" t="e">
        <f t="shared" si="20"/>
        <v>#DIV/0!</v>
      </c>
      <c r="BY22" s="65"/>
      <c r="BZ22" s="64" t="e">
        <f t="shared" si="21"/>
        <v>#DIV/0!</v>
      </c>
      <c r="CA22" s="65"/>
      <c r="CB22" s="64" t="e">
        <f t="shared" si="22"/>
        <v>#DIV/0!</v>
      </c>
      <c r="CC22" s="65"/>
      <c r="CD22" s="64" t="e">
        <f t="shared" si="23"/>
        <v>#DIV/0!</v>
      </c>
      <c r="CE22" s="65"/>
      <c r="CF22" s="64" t="e">
        <f t="shared" si="24"/>
        <v>#DIV/0!</v>
      </c>
      <c r="CG22" s="65"/>
      <c r="CH22" s="64" t="e">
        <f t="shared" si="25"/>
        <v>#DIV/0!</v>
      </c>
      <c r="CI22" s="65"/>
      <c r="CJ22" s="64" t="e">
        <f t="shared" si="26"/>
        <v>#DIV/0!</v>
      </c>
      <c r="CK22" s="65"/>
      <c r="CL22" s="64" t="e">
        <f t="shared" si="27"/>
        <v>#DIV/0!</v>
      </c>
      <c r="CM22" s="65"/>
      <c r="CN22" s="64" t="e">
        <f t="shared" si="28"/>
        <v>#DIV/0!</v>
      </c>
      <c r="CO22" s="65"/>
      <c r="CP22" s="64" t="e">
        <f t="shared" si="29"/>
        <v>#DIV/0!</v>
      </c>
      <c r="CQ22" s="65"/>
      <c r="CR22" s="64" t="e">
        <f t="shared" si="30"/>
        <v>#DIV/0!</v>
      </c>
      <c r="CS22" s="65"/>
      <c r="CT22" s="64" t="e">
        <f t="shared" si="31"/>
        <v>#DIV/0!</v>
      </c>
      <c r="CU22" s="65"/>
      <c r="CV22" s="64" t="e">
        <f t="shared" si="32"/>
        <v>#DIV/0!</v>
      </c>
      <c r="CW22" s="65"/>
      <c r="CX22" s="64" t="e">
        <f t="shared" si="33"/>
        <v>#DIV/0!</v>
      </c>
      <c r="CY22" s="65"/>
      <c r="CZ22" s="64" t="e">
        <f t="shared" si="34"/>
        <v>#DIV/0!</v>
      </c>
      <c r="DA22" s="65"/>
      <c r="DB22" s="64" t="e">
        <f t="shared" si="35"/>
        <v>#DIV/0!</v>
      </c>
      <c r="DC22" s="65"/>
      <c r="DD22" s="64" t="e">
        <f t="shared" si="36"/>
        <v>#DIV/0!</v>
      </c>
      <c r="DE22" s="65"/>
      <c r="DF22" s="64" t="e">
        <f t="shared" si="37"/>
        <v>#DIV/0!</v>
      </c>
      <c r="DG22" s="65"/>
      <c r="DH22" s="64" t="e">
        <f t="shared" si="38"/>
        <v>#DIV/0!</v>
      </c>
      <c r="DI22" s="65"/>
      <c r="DJ22" s="64" t="e">
        <f t="shared" si="39"/>
        <v>#DIV/0!</v>
      </c>
      <c r="DK22" s="65"/>
      <c r="DL22" s="64" t="e">
        <f t="shared" si="40"/>
        <v>#DIV/0!</v>
      </c>
      <c r="DM22" s="65"/>
      <c r="DN22" s="64" t="e">
        <f t="shared" si="41"/>
        <v>#DIV/0!</v>
      </c>
      <c r="DO22" s="65"/>
      <c r="DP22" s="64" t="e">
        <f t="shared" si="42"/>
        <v>#DIV/0!</v>
      </c>
      <c r="DQ22" s="65"/>
      <c r="DR22" s="64" t="e">
        <f t="shared" si="43"/>
        <v>#DIV/0!</v>
      </c>
      <c r="DS22" s="65"/>
      <c r="DT22" s="64" t="e">
        <f t="shared" si="44"/>
        <v>#DIV/0!</v>
      </c>
      <c r="DU22" s="65"/>
      <c r="DV22" s="64" t="e">
        <f t="shared" si="46"/>
        <v>#DIV/0!</v>
      </c>
      <c r="DW22" s="65"/>
      <c r="DX22" s="70" t="e">
        <f t="shared" si="45"/>
        <v>#DIV/0!</v>
      </c>
    </row>
    <row r="23" spans="1:128" ht="158.25" thickBot="1" x14ac:dyDescent="0.3">
      <c r="A23" s="163"/>
      <c r="B23" s="52">
        <v>16</v>
      </c>
      <c r="C23" s="134" t="s">
        <v>210</v>
      </c>
      <c r="D23" s="133" t="s">
        <v>211</v>
      </c>
      <c r="E23" s="133" t="s">
        <v>104</v>
      </c>
      <c r="F23" s="133" t="s">
        <v>205</v>
      </c>
      <c r="G23" s="133">
        <v>50</v>
      </c>
      <c r="H23" s="133" t="s">
        <v>2</v>
      </c>
      <c r="I23" s="133" t="s">
        <v>96</v>
      </c>
      <c r="J23" s="133">
        <v>4</v>
      </c>
      <c r="K23" s="133" t="s">
        <v>91</v>
      </c>
      <c r="L23" s="135" t="s">
        <v>136</v>
      </c>
      <c r="M23" s="135" t="s">
        <v>138</v>
      </c>
      <c r="N23" s="133" t="s">
        <v>3</v>
      </c>
      <c r="O23" s="133" t="s">
        <v>3</v>
      </c>
      <c r="P23" s="133" t="s">
        <v>3</v>
      </c>
      <c r="Q23" s="133" t="s">
        <v>0</v>
      </c>
      <c r="R23" s="116" t="s">
        <v>102</v>
      </c>
      <c r="S23" s="116" t="s">
        <v>99</v>
      </c>
      <c r="T23" s="118">
        <v>0</v>
      </c>
      <c r="U23" s="133" t="s">
        <v>103</v>
      </c>
      <c r="V23" s="116" t="s">
        <v>152</v>
      </c>
      <c r="W23" s="50"/>
      <c r="X23" s="100"/>
      <c r="Y23" s="69"/>
      <c r="Z23" s="49"/>
      <c r="AA23" s="50"/>
      <c r="AB23" s="49"/>
      <c r="AC23" s="50"/>
      <c r="AD23" s="101"/>
      <c r="AE23" s="50"/>
      <c r="AF23" s="51"/>
      <c r="AG23" s="36"/>
      <c r="AH23" s="63"/>
      <c r="AI23" s="63"/>
      <c r="AJ23" s="64" t="e">
        <f t="shared" si="0"/>
        <v>#DIV/0!</v>
      </c>
      <c r="AK23" s="65"/>
      <c r="AL23" s="64" t="e">
        <f t="shared" si="1"/>
        <v>#DIV/0!</v>
      </c>
      <c r="AM23" s="65"/>
      <c r="AN23" s="64" t="e">
        <f t="shared" si="2"/>
        <v>#DIV/0!</v>
      </c>
      <c r="AO23" s="65"/>
      <c r="AP23" s="64" t="e">
        <f t="shared" si="3"/>
        <v>#DIV/0!</v>
      </c>
      <c r="AQ23" s="65"/>
      <c r="AR23" s="64" t="e">
        <f t="shared" si="4"/>
        <v>#DIV/0!</v>
      </c>
      <c r="AS23" s="65"/>
      <c r="AT23" s="64" t="e">
        <f t="shared" si="5"/>
        <v>#DIV/0!</v>
      </c>
      <c r="AU23" s="65"/>
      <c r="AV23" s="64" t="e">
        <f t="shared" si="6"/>
        <v>#DIV/0!</v>
      </c>
      <c r="AW23" s="65"/>
      <c r="AX23" s="64" t="e">
        <f t="shared" si="7"/>
        <v>#DIV/0!</v>
      </c>
      <c r="AY23" s="65"/>
      <c r="AZ23" s="64" t="e">
        <f t="shared" si="8"/>
        <v>#DIV/0!</v>
      </c>
      <c r="BA23" s="65"/>
      <c r="BB23" s="64" t="e">
        <f t="shared" si="9"/>
        <v>#DIV/0!</v>
      </c>
      <c r="BC23" s="65"/>
      <c r="BD23" s="64" t="e">
        <f t="shared" si="10"/>
        <v>#DIV/0!</v>
      </c>
      <c r="BE23" s="65"/>
      <c r="BF23" s="64" t="e">
        <f t="shared" si="11"/>
        <v>#DIV/0!</v>
      </c>
      <c r="BG23" s="65"/>
      <c r="BH23" s="64" t="e">
        <f t="shared" si="12"/>
        <v>#DIV/0!</v>
      </c>
      <c r="BI23" s="65"/>
      <c r="BJ23" s="64" t="e">
        <f t="shared" si="13"/>
        <v>#DIV/0!</v>
      </c>
      <c r="BK23" s="65"/>
      <c r="BL23" s="64" t="e">
        <f t="shared" si="14"/>
        <v>#DIV/0!</v>
      </c>
      <c r="BM23" s="65"/>
      <c r="BN23" s="64" t="e">
        <f t="shared" si="15"/>
        <v>#DIV/0!</v>
      </c>
      <c r="BO23" s="65"/>
      <c r="BP23" s="64" t="e">
        <f t="shared" si="16"/>
        <v>#DIV/0!</v>
      </c>
      <c r="BQ23" s="65"/>
      <c r="BR23" s="64" t="e">
        <f t="shared" si="17"/>
        <v>#DIV/0!</v>
      </c>
      <c r="BS23" s="65"/>
      <c r="BT23" s="64" t="e">
        <f t="shared" si="18"/>
        <v>#DIV/0!</v>
      </c>
      <c r="BU23" s="65"/>
      <c r="BV23" s="64" t="e">
        <f t="shared" si="19"/>
        <v>#DIV/0!</v>
      </c>
      <c r="BW23" s="65"/>
      <c r="BX23" s="64" t="e">
        <f t="shared" si="20"/>
        <v>#DIV/0!</v>
      </c>
      <c r="BY23" s="65"/>
      <c r="BZ23" s="64" t="e">
        <f t="shared" si="21"/>
        <v>#DIV/0!</v>
      </c>
      <c r="CA23" s="65"/>
      <c r="CB23" s="64" t="e">
        <f t="shared" si="22"/>
        <v>#DIV/0!</v>
      </c>
      <c r="CC23" s="65"/>
      <c r="CD23" s="64" t="e">
        <f t="shared" si="23"/>
        <v>#DIV/0!</v>
      </c>
      <c r="CE23" s="65"/>
      <c r="CF23" s="64" t="e">
        <f t="shared" si="24"/>
        <v>#DIV/0!</v>
      </c>
      <c r="CG23" s="65"/>
      <c r="CH23" s="64" t="e">
        <f t="shared" si="25"/>
        <v>#DIV/0!</v>
      </c>
      <c r="CI23" s="65"/>
      <c r="CJ23" s="64" t="e">
        <f t="shared" si="26"/>
        <v>#DIV/0!</v>
      </c>
      <c r="CK23" s="65"/>
      <c r="CL23" s="64" t="e">
        <f t="shared" si="27"/>
        <v>#DIV/0!</v>
      </c>
      <c r="CM23" s="65"/>
      <c r="CN23" s="64" t="e">
        <f t="shared" si="28"/>
        <v>#DIV/0!</v>
      </c>
      <c r="CO23" s="65"/>
      <c r="CP23" s="64" t="e">
        <f t="shared" si="29"/>
        <v>#DIV/0!</v>
      </c>
      <c r="CQ23" s="65"/>
      <c r="CR23" s="64" t="e">
        <f t="shared" si="30"/>
        <v>#DIV/0!</v>
      </c>
      <c r="CS23" s="65"/>
      <c r="CT23" s="64" t="e">
        <f t="shared" si="31"/>
        <v>#DIV/0!</v>
      </c>
      <c r="CU23" s="65"/>
      <c r="CV23" s="64" t="e">
        <f t="shared" si="32"/>
        <v>#DIV/0!</v>
      </c>
      <c r="CW23" s="65"/>
      <c r="CX23" s="64" t="e">
        <f t="shared" si="33"/>
        <v>#DIV/0!</v>
      </c>
      <c r="CY23" s="65"/>
      <c r="CZ23" s="64" t="e">
        <f t="shared" si="34"/>
        <v>#DIV/0!</v>
      </c>
      <c r="DA23" s="65"/>
      <c r="DB23" s="64" t="e">
        <f t="shared" si="35"/>
        <v>#DIV/0!</v>
      </c>
      <c r="DC23" s="65"/>
      <c r="DD23" s="64" t="e">
        <f t="shared" si="36"/>
        <v>#DIV/0!</v>
      </c>
      <c r="DE23" s="65"/>
      <c r="DF23" s="64" t="e">
        <f t="shared" si="37"/>
        <v>#DIV/0!</v>
      </c>
      <c r="DG23" s="65"/>
      <c r="DH23" s="64" t="e">
        <f t="shared" si="38"/>
        <v>#DIV/0!</v>
      </c>
      <c r="DI23" s="65"/>
      <c r="DJ23" s="64" t="e">
        <f t="shared" si="39"/>
        <v>#DIV/0!</v>
      </c>
      <c r="DK23" s="65"/>
      <c r="DL23" s="64" t="e">
        <f t="shared" si="40"/>
        <v>#DIV/0!</v>
      </c>
      <c r="DM23" s="65"/>
      <c r="DN23" s="64" t="e">
        <f t="shared" si="41"/>
        <v>#DIV/0!</v>
      </c>
      <c r="DO23" s="65"/>
      <c r="DP23" s="64" t="e">
        <f t="shared" si="42"/>
        <v>#DIV/0!</v>
      </c>
      <c r="DQ23" s="65"/>
      <c r="DR23" s="64" t="e">
        <f t="shared" si="43"/>
        <v>#DIV/0!</v>
      </c>
      <c r="DS23" s="65"/>
      <c r="DT23" s="64" t="e">
        <f t="shared" si="44"/>
        <v>#DIV/0!</v>
      </c>
      <c r="DU23" s="65"/>
      <c r="DV23" s="64" t="e">
        <f t="shared" si="46"/>
        <v>#DIV/0!</v>
      </c>
      <c r="DW23" s="65"/>
      <c r="DX23" s="70" t="e">
        <f t="shared" si="45"/>
        <v>#DIV/0!</v>
      </c>
    </row>
    <row r="24" spans="1:128" ht="192" thickBot="1" x14ac:dyDescent="0.3">
      <c r="A24" s="52" t="s">
        <v>1</v>
      </c>
      <c r="B24" s="52">
        <v>17</v>
      </c>
      <c r="C24" s="116" t="s">
        <v>131</v>
      </c>
      <c r="D24" s="116" t="s">
        <v>108</v>
      </c>
      <c r="E24" s="116" t="s">
        <v>104</v>
      </c>
      <c r="F24" s="116" t="s">
        <v>132</v>
      </c>
      <c r="G24" s="114">
        <v>30</v>
      </c>
      <c r="H24" s="114" t="s">
        <v>2</v>
      </c>
      <c r="I24" s="116" t="s">
        <v>105</v>
      </c>
      <c r="J24" s="114">
        <v>4</v>
      </c>
      <c r="K24" s="116" t="s">
        <v>91</v>
      </c>
      <c r="L24" s="114" t="s">
        <v>149</v>
      </c>
      <c r="M24" s="116" t="s">
        <v>109</v>
      </c>
      <c r="N24" s="114"/>
      <c r="O24" s="114" t="s">
        <v>0</v>
      </c>
      <c r="P24" s="114"/>
      <c r="Q24" s="114"/>
      <c r="R24" s="114" t="s">
        <v>212</v>
      </c>
      <c r="S24" s="114" t="s">
        <v>94</v>
      </c>
      <c r="T24" s="118">
        <v>0</v>
      </c>
      <c r="U24" s="120" t="s">
        <v>213</v>
      </c>
      <c r="V24" s="116" t="s">
        <v>152</v>
      </c>
      <c r="W24" s="50"/>
      <c r="X24" s="100"/>
      <c r="Y24" s="69"/>
      <c r="Z24" s="49"/>
      <c r="AA24" s="50"/>
      <c r="AB24" s="49"/>
      <c r="AC24" s="50"/>
      <c r="AD24" s="101"/>
      <c r="AE24" s="50"/>
      <c r="AF24" s="51"/>
      <c r="AG24" s="36"/>
      <c r="AH24" s="62"/>
      <c r="AI24" s="63"/>
      <c r="AJ24" s="64" t="e">
        <f t="shared" si="0"/>
        <v>#DIV/0!</v>
      </c>
      <c r="AK24" s="65"/>
      <c r="AL24" s="64" t="e">
        <f t="shared" si="1"/>
        <v>#DIV/0!</v>
      </c>
      <c r="AM24" s="65"/>
      <c r="AN24" s="64" t="e">
        <f t="shared" si="2"/>
        <v>#DIV/0!</v>
      </c>
      <c r="AO24" s="65"/>
      <c r="AP24" s="64" t="e">
        <f t="shared" si="3"/>
        <v>#DIV/0!</v>
      </c>
      <c r="AQ24" s="65"/>
      <c r="AR24" s="64" t="e">
        <f t="shared" si="4"/>
        <v>#DIV/0!</v>
      </c>
      <c r="AS24" s="65"/>
      <c r="AT24" s="64" t="e">
        <f t="shared" si="5"/>
        <v>#DIV/0!</v>
      </c>
      <c r="AU24" s="65"/>
      <c r="AV24" s="64" t="e">
        <f t="shared" si="6"/>
        <v>#DIV/0!</v>
      </c>
      <c r="AW24" s="65"/>
      <c r="AX24" s="64" t="e">
        <f t="shared" si="7"/>
        <v>#DIV/0!</v>
      </c>
      <c r="AY24" s="65"/>
      <c r="AZ24" s="64" t="e">
        <f t="shared" si="8"/>
        <v>#DIV/0!</v>
      </c>
      <c r="BA24" s="65"/>
      <c r="BB24" s="64" t="e">
        <f t="shared" si="9"/>
        <v>#DIV/0!</v>
      </c>
      <c r="BC24" s="65"/>
      <c r="BD24" s="64" t="e">
        <f t="shared" si="10"/>
        <v>#DIV/0!</v>
      </c>
      <c r="BE24" s="65"/>
      <c r="BF24" s="64" t="e">
        <f t="shared" si="11"/>
        <v>#DIV/0!</v>
      </c>
      <c r="BG24" s="65"/>
      <c r="BH24" s="64" t="e">
        <f t="shared" si="12"/>
        <v>#DIV/0!</v>
      </c>
      <c r="BI24" s="65"/>
      <c r="BJ24" s="64" t="e">
        <f t="shared" si="13"/>
        <v>#DIV/0!</v>
      </c>
      <c r="BK24" s="65"/>
      <c r="BL24" s="64" t="e">
        <f t="shared" si="14"/>
        <v>#DIV/0!</v>
      </c>
      <c r="BM24" s="65"/>
      <c r="BN24" s="64" t="e">
        <f t="shared" si="15"/>
        <v>#DIV/0!</v>
      </c>
      <c r="BO24" s="65"/>
      <c r="BP24" s="64" t="e">
        <f t="shared" si="16"/>
        <v>#DIV/0!</v>
      </c>
      <c r="BQ24" s="65"/>
      <c r="BR24" s="64" t="e">
        <f t="shared" si="17"/>
        <v>#DIV/0!</v>
      </c>
      <c r="BS24" s="65"/>
      <c r="BT24" s="64" t="e">
        <f t="shared" si="18"/>
        <v>#DIV/0!</v>
      </c>
      <c r="BU24" s="65"/>
      <c r="BV24" s="64" t="e">
        <f t="shared" si="19"/>
        <v>#DIV/0!</v>
      </c>
      <c r="BW24" s="65"/>
      <c r="BX24" s="64" t="e">
        <f t="shared" si="20"/>
        <v>#DIV/0!</v>
      </c>
      <c r="BY24" s="65"/>
      <c r="BZ24" s="64" t="e">
        <f t="shared" si="21"/>
        <v>#DIV/0!</v>
      </c>
      <c r="CA24" s="65"/>
      <c r="CB24" s="64" t="e">
        <f t="shared" si="22"/>
        <v>#DIV/0!</v>
      </c>
      <c r="CC24" s="65"/>
      <c r="CD24" s="64" t="e">
        <f t="shared" si="23"/>
        <v>#DIV/0!</v>
      </c>
      <c r="CE24" s="65"/>
      <c r="CF24" s="64" t="e">
        <f t="shared" si="24"/>
        <v>#DIV/0!</v>
      </c>
      <c r="CG24" s="65"/>
      <c r="CH24" s="64" t="e">
        <f t="shared" si="25"/>
        <v>#DIV/0!</v>
      </c>
      <c r="CI24" s="65"/>
      <c r="CJ24" s="64" t="e">
        <f t="shared" si="26"/>
        <v>#DIV/0!</v>
      </c>
      <c r="CK24" s="65"/>
      <c r="CL24" s="64" t="e">
        <f t="shared" si="27"/>
        <v>#DIV/0!</v>
      </c>
      <c r="CM24" s="65"/>
      <c r="CN24" s="64" t="e">
        <f t="shared" si="28"/>
        <v>#DIV/0!</v>
      </c>
      <c r="CO24" s="65"/>
      <c r="CP24" s="64" t="e">
        <f t="shared" si="29"/>
        <v>#DIV/0!</v>
      </c>
      <c r="CQ24" s="65"/>
      <c r="CR24" s="64" t="e">
        <f t="shared" si="30"/>
        <v>#DIV/0!</v>
      </c>
      <c r="CS24" s="65"/>
      <c r="CT24" s="64" t="e">
        <f t="shared" si="31"/>
        <v>#DIV/0!</v>
      </c>
      <c r="CU24" s="65"/>
      <c r="CV24" s="64" t="e">
        <f t="shared" si="32"/>
        <v>#DIV/0!</v>
      </c>
      <c r="CW24" s="65"/>
      <c r="CX24" s="64" t="e">
        <f t="shared" si="33"/>
        <v>#DIV/0!</v>
      </c>
      <c r="CY24" s="65"/>
      <c r="CZ24" s="64" t="e">
        <f t="shared" si="34"/>
        <v>#DIV/0!</v>
      </c>
      <c r="DA24" s="65"/>
      <c r="DB24" s="64" t="e">
        <f t="shared" si="35"/>
        <v>#DIV/0!</v>
      </c>
      <c r="DC24" s="65"/>
      <c r="DD24" s="64" t="e">
        <f t="shared" si="36"/>
        <v>#DIV/0!</v>
      </c>
      <c r="DE24" s="65"/>
      <c r="DF24" s="64" t="e">
        <f t="shared" si="37"/>
        <v>#DIV/0!</v>
      </c>
      <c r="DG24" s="65"/>
      <c r="DH24" s="64" t="e">
        <f t="shared" si="38"/>
        <v>#DIV/0!</v>
      </c>
      <c r="DI24" s="65"/>
      <c r="DJ24" s="64" t="e">
        <f t="shared" si="39"/>
        <v>#DIV/0!</v>
      </c>
      <c r="DK24" s="65"/>
      <c r="DL24" s="64" t="e">
        <f t="shared" si="40"/>
        <v>#DIV/0!</v>
      </c>
      <c r="DM24" s="65"/>
      <c r="DN24" s="64" t="e">
        <f t="shared" si="41"/>
        <v>#DIV/0!</v>
      </c>
      <c r="DO24" s="65"/>
      <c r="DP24" s="64" t="e">
        <f t="shared" si="42"/>
        <v>#DIV/0!</v>
      </c>
      <c r="DQ24" s="65"/>
      <c r="DR24" s="64" t="e">
        <f t="shared" si="43"/>
        <v>#DIV/0!</v>
      </c>
      <c r="DS24" s="65"/>
      <c r="DT24" s="64" t="e">
        <f t="shared" si="44"/>
        <v>#DIV/0!</v>
      </c>
      <c r="DU24" s="65"/>
      <c r="DV24" s="64" t="e">
        <f t="shared" si="46"/>
        <v>#DIV/0!</v>
      </c>
      <c r="DW24" s="65"/>
      <c r="DX24" s="70" t="e">
        <f t="shared" si="45"/>
        <v>#DIV/0!</v>
      </c>
    </row>
    <row r="25" spans="1:128" ht="169.5" thickBot="1" x14ac:dyDescent="0.3">
      <c r="A25" s="52" t="s">
        <v>214</v>
      </c>
      <c r="B25" s="52">
        <v>18</v>
      </c>
      <c r="C25" s="113" t="s">
        <v>215</v>
      </c>
      <c r="D25" s="116" t="s">
        <v>216</v>
      </c>
      <c r="E25" s="116" t="s">
        <v>104</v>
      </c>
      <c r="F25" s="116" t="s">
        <v>88</v>
      </c>
      <c r="G25" s="114">
        <v>30</v>
      </c>
      <c r="H25" s="114" t="s">
        <v>2</v>
      </c>
      <c r="I25" s="116" t="s">
        <v>96</v>
      </c>
      <c r="J25" s="114">
        <v>4</v>
      </c>
      <c r="K25" s="116" t="s">
        <v>91</v>
      </c>
      <c r="L25" s="114" t="s">
        <v>149</v>
      </c>
      <c r="M25" s="116" t="s">
        <v>92</v>
      </c>
      <c r="N25" s="115"/>
      <c r="O25" s="114"/>
      <c r="P25" s="114"/>
      <c r="Q25" s="114" t="s">
        <v>0</v>
      </c>
      <c r="R25" s="116" t="s">
        <v>102</v>
      </c>
      <c r="S25" s="119" t="s">
        <v>99</v>
      </c>
      <c r="T25" s="118">
        <v>0</v>
      </c>
      <c r="U25" s="120" t="s">
        <v>213</v>
      </c>
      <c r="V25" s="116" t="s">
        <v>152</v>
      </c>
      <c r="W25" s="50"/>
      <c r="X25" s="100"/>
      <c r="Y25" s="69"/>
      <c r="Z25" s="49"/>
      <c r="AA25" s="50"/>
      <c r="AB25" s="49"/>
      <c r="AC25" s="50"/>
      <c r="AD25" s="101"/>
      <c r="AE25" s="50"/>
      <c r="AF25" s="51"/>
      <c r="AG25" s="36"/>
      <c r="AH25" s="66"/>
      <c r="AI25" s="63"/>
      <c r="AJ25" s="64" t="e">
        <f t="shared" si="0"/>
        <v>#DIV/0!</v>
      </c>
      <c r="AK25" s="65"/>
      <c r="AL25" s="64" t="e">
        <f t="shared" si="1"/>
        <v>#DIV/0!</v>
      </c>
      <c r="AM25" s="65"/>
      <c r="AN25" s="64" t="e">
        <f t="shared" si="2"/>
        <v>#DIV/0!</v>
      </c>
      <c r="AO25" s="65"/>
      <c r="AP25" s="64" t="e">
        <f t="shared" si="3"/>
        <v>#DIV/0!</v>
      </c>
      <c r="AQ25" s="65"/>
      <c r="AR25" s="64" t="e">
        <f t="shared" si="4"/>
        <v>#DIV/0!</v>
      </c>
      <c r="AS25" s="65"/>
      <c r="AT25" s="64" t="e">
        <f t="shared" si="5"/>
        <v>#DIV/0!</v>
      </c>
      <c r="AU25" s="65"/>
      <c r="AV25" s="64" t="e">
        <f t="shared" si="6"/>
        <v>#DIV/0!</v>
      </c>
      <c r="AW25" s="65"/>
      <c r="AX25" s="64" t="e">
        <f t="shared" si="7"/>
        <v>#DIV/0!</v>
      </c>
      <c r="AY25" s="65"/>
      <c r="AZ25" s="64" t="e">
        <f t="shared" si="8"/>
        <v>#DIV/0!</v>
      </c>
      <c r="BA25" s="65"/>
      <c r="BB25" s="64" t="e">
        <f t="shared" si="9"/>
        <v>#DIV/0!</v>
      </c>
      <c r="BC25" s="65"/>
      <c r="BD25" s="64" t="e">
        <f t="shared" si="10"/>
        <v>#DIV/0!</v>
      </c>
      <c r="BE25" s="65"/>
      <c r="BF25" s="64" t="e">
        <f t="shared" si="11"/>
        <v>#DIV/0!</v>
      </c>
      <c r="BG25" s="65"/>
      <c r="BH25" s="64" t="e">
        <f t="shared" si="12"/>
        <v>#DIV/0!</v>
      </c>
      <c r="BI25" s="65"/>
      <c r="BJ25" s="64" t="e">
        <f t="shared" si="13"/>
        <v>#DIV/0!</v>
      </c>
      <c r="BK25" s="65"/>
      <c r="BL25" s="64" t="e">
        <f t="shared" si="14"/>
        <v>#DIV/0!</v>
      </c>
      <c r="BM25" s="65"/>
      <c r="BN25" s="64" t="e">
        <f t="shared" si="15"/>
        <v>#DIV/0!</v>
      </c>
      <c r="BO25" s="65"/>
      <c r="BP25" s="64" t="e">
        <f t="shared" si="16"/>
        <v>#DIV/0!</v>
      </c>
      <c r="BQ25" s="65"/>
      <c r="BR25" s="64" t="e">
        <f t="shared" si="17"/>
        <v>#DIV/0!</v>
      </c>
      <c r="BS25" s="65"/>
      <c r="BT25" s="64" t="e">
        <f t="shared" si="18"/>
        <v>#DIV/0!</v>
      </c>
      <c r="BU25" s="65"/>
      <c r="BV25" s="64" t="e">
        <f t="shared" si="19"/>
        <v>#DIV/0!</v>
      </c>
      <c r="BW25" s="65"/>
      <c r="BX25" s="64" t="e">
        <f t="shared" si="20"/>
        <v>#DIV/0!</v>
      </c>
      <c r="BY25" s="65"/>
      <c r="BZ25" s="64" t="e">
        <f t="shared" si="21"/>
        <v>#DIV/0!</v>
      </c>
      <c r="CA25" s="65"/>
      <c r="CB25" s="64" t="e">
        <f t="shared" si="22"/>
        <v>#DIV/0!</v>
      </c>
      <c r="CC25" s="65"/>
      <c r="CD25" s="64" t="e">
        <f t="shared" si="23"/>
        <v>#DIV/0!</v>
      </c>
      <c r="CE25" s="65"/>
      <c r="CF25" s="64" t="e">
        <f t="shared" si="24"/>
        <v>#DIV/0!</v>
      </c>
      <c r="CG25" s="65"/>
      <c r="CH25" s="64" t="e">
        <f t="shared" si="25"/>
        <v>#DIV/0!</v>
      </c>
      <c r="CI25" s="65"/>
      <c r="CJ25" s="64" t="e">
        <f t="shared" si="26"/>
        <v>#DIV/0!</v>
      </c>
      <c r="CK25" s="65"/>
      <c r="CL25" s="64" t="e">
        <f t="shared" si="27"/>
        <v>#DIV/0!</v>
      </c>
      <c r="CM25" s="65"/>
      <c r="CN25" s="64" t="e">
        <f t="shared" si="28"/>
        <v>#DIV/0!</v>
      </c>
      <c r="CO25" s="65"/>
      <c r="CP25" s="64" t="e">
        <f t="shared" si="29"/>
        <v>#DIV/0!</v>
      </c>
      <c r="CQ25" s="65"/>
      <c r="CR25" s="64" t="e">
        <f t="shared" si="30"/>
        <v>#DIV/0!</v>
      </c>
      <c r="CS25" s="65"/>
      <c r="CT25" s="64" t="e">
        <f t="shared" si="31"/>
        <v>#DIV/0!</v>
      </c>
      <c r="CU25" s="65"/>
      <c r="CV25" s="64" t="e">
        <f t="shared" si="32"/>
        <v>#DIV/0!</v>
      </c>
      <c r="CW25" s="65"/>
      <c r="CX25" s="64" t="e">
        <f t="shared" si="33"/>
        <v>#DIV/0!</v>
      </c>
      <c r="CY25" s="65"/>
      <c r="CZ25" s="64" t="e">
        <f t="shared" si="34"/>
        <v>#DIV/0!</v>
      </c>
      <c r="DA25" s="65"/>
      <c r="DB25" s="64" t="e">
        <f t="shared" si="35"/>
        <v>#DIV/0!</v>
      </c>
      <c r="DC25" s="65"/>
      <c r="DD25" s="64" t="e">
        <f t="shared" si="36"/>
        <v>#DIV/0!</v>
      </c>
      <c r="DE25" s="65"/>
      <c r="DF25" s="64" t="e">
        <f t="shared" si="37"/>
        <v>#DIV/0!</v>
      </c>
      <c r="DG25" s="65"/>
      <c r="DH25" s="64" t="e">
        <f t="shared" si="38"/>
        <v>#DIV/0!</v>
      </c>
      <c r="DI25" s="65"/>
      <c r="DJ25" s="64" t="e">
        <f t="shared" si="39"/>
        <v>#DIV/0!</v>
      </c>
      <c r="DK25" s="65"/>
      <c r="DL25" s="64" t="e">
        <f t="shared" si="40"/>
        <v>#DIV/0!</v>
      </c>
      <c r="DM25" s="65"/>
      <c r="DN25" s="64" t="e">
        <f t="shared" si="41"/>
        <v>#DIV/0!</v>
      </c>
      <c r="DO25" s="65"/>
      <c r="DP25" s="64" t="e">
        <f t="shared" si="42"/>
        <v>#DIV/0!</v>
      </c>
      <c r="DQ25" s="65"/>
      <c r="DR25" s="64" t="e">
        <f t="shared" si="43"/>
        <v>#DIV/0!</v>
      </c>
      <c r="DS25" s="65"/>
      <c r="DT25" s="64" t="e">
        <f t="shared" si="44"/>
        <v>#DIV/0!</v>
      </c>
      <c r="DU25" s="65"/>
      <c r="DV25" s="64" t="e">
        <f t="shared" si="46"/>
        <v>#DIV/0!</v>
      </c>
      <c r="DW25" s="65"/>
      <c r="DX25" s="70" t="e">
        <f t="shared" si="45"/>
        <v>#DIV/0!</v>
      </c>
    </row>
    <row r="26" spans="1:128" ht="147" thickBot="1" x14ac:dyDescent="0.3">
      <c r="A26" s="52" t="s">
        <v>217</v>
      </c>
      <c r="B26" s="52">
        <v>19</v>
      </c>
      <c r="C26" s="113" t="s">
        <v>218</v>
      </c>
      <c r="D26" s="116" t="s">
        <v>219</v>
      </c>
      <c r="E26" s="116" t="s">
        <v>104</v>
      </c>
      <c r="F26" s="114" t="s">
        <v>220</v>
      </c>
      <c r="G26" s="114">
        <v>500</v>
      </c>
      <c r="H26" s="114" t="s">
        <v>2</v>
      </c>
      <c r="I26" s="116" t="s">
        <v>221</v>
      </c>
      <c r="J26" s="114">
        <v>4</v>
      </c>
      <c r="K26" s="114" t="s">
        <v>100</v>
      </c>
      <c r="L26" s="114" t="s">
        <v>136</v>
      </c>
      <c r="M26" s="114" t="s">
        <v>222</v>
      </c>
      <c r="N26" s="114"/>
      <c r="O26" s="114" t="s">
        <v>0</v>
      </c>
      <c r="P26" s="114"/>
      <c r="Q26" s="114"/>
      <c r="R26" s="114" t="s">
        <v>223</v>
      </c>
      <c r="S26" s="114" t="s">
        <v>94</v>
      </c>
      <c r="T26" s="136">
        <v>500000000</v>
      </c>
      <c r="U26" s="120" t="s">
        <v>213</v>
      </c>
      <c r="V26" s="116" t="s">
        <v>152</v>
      </c>
      <c r="W26" s="50"/>
      <c r="X26" s="100"/>
      <c r="Y26" s="69"/>
      <c r="Z26" s="49"/>
      <c r="AA26" s="50"/>
      <c r="AB26" s="49"/>
      <c r="AC26" s="50"/>
      <c r="AD26" s="101"/>
      <c r="AE26" s="50"/>
      <c r="AF26" s="51"/>
      <c r="AG26" s="36"/>
      <c r="AH26" s="62"/>
      <c r="AI26" s="63"/>
      <c r="AJ26" s="64" t="e">
        <f t="shared" si="0"/>
        <v>#DIV/0!</v>
      </c>
      <c r="AK26" s="65"/>
      <c r="AL26" s="64" t="e">
        <f t="shared" si="1"/>
        <v>#DIV/0!</v>
      </c>
      <c r="AM26" s="65"/>
      <c r="AN26" s="64" t="e">
        <f t="shared" si="2"/>
        <v>#DIV/0!</v>
      </c>
      <c r="AO26" s="65"/>
      <c r="AP26" s="64" t="e">
        <f t="shared" si="3"/>
        <v>#DIV/0!</v>
      </c>
      <c r="AQ26" s="65"/>
      <c r="AR26" s="64" t="e">
        <f t="shared" si="4"/>
        <v>#DIV/0!</v>
      </c>
      <c r="AS26" s="65"/>
      <c r="AT26" s="64" t="e">
        <f t="shared" si="5"/>
        <v>#DIV/0!</v>
      </c>
      <c r="AU26" s="65"/>
      <c r="AV26" s="64" t="e">
        <f t="shared" si="6"/>
        <v>#DIV/0!</v>
      </c>
      <c r="AW26" s="65"/>
      <c r="AX26" s="64" t="e">
        <f t="shared" si="7"/>
        <v>#DIV/0!</v>
      </c>
      <c r="AY26" s="65"/>
      <c r="AZ26" s="64" t="e">
        <f t="shared" si="8"/>
        <v>#DIV/0!</v>
      </c>
      <c r="BA26" s="65"/>
      <c r="BB26" s="64" t="e">
        <f t="shared" si="9"/>
        <v>#DIV/0!</v>
      </c>
      <c r="BC26" s="65"/>
      <c r="BD26" s="64" t="e">
        <f t="shared" si="10"/>
        <v>#DIV/0!</v>
      </c>
      <c r="BE26" s="65"/>
      <c r="BF26" s="64" t="e">
        <f t="shared" si="11"/>
        <v>#DIV/0!</v>
      </c>
      <c r="BG26" s="65"/>
      <c r="BH26" s="64" t="e">
        <f t="shared" si="12"/>
        <v>#DIV/0!</v>
      </c>
      <c r="BI26" s="65"/>
      <c r="BJ26" s="64" t="e">
        <f t="shared" si="13"/>
        <v>#DIV/0!</v>
      </c>
      <c r="BK26" s="65"/>
      <c r="BL26" s="64" t="e">
        <f t="shared" si="14"/>
        <v>#DIV/0!</v>
      </c>
      <c r="BM26" s="65"/>
      <c r="BN26" s="64" t="e">
        <f t="shared" si="15"/>
        <v>#DIV/0!</v>
      </c>
      <c r="BO26" s="65"/>
      <c r="BP26" s="64" t="e">
        <f t="shared" si="16"/>
        <v>#DIV/0!</v>
      </c>
      <c r="BQ26" s="65"/>
      <c r="BR26" s="64" t="e">
        <f t="shared" si="17"/>
        <v>#DIV/0!</v>
      </c>
      <c r="BS26" s="65"/>
      <c r="BT26" s="64" t="e">
        <f t="shared" si="18"/>
        <v>#DIV/0!</v>
      </c>
      <c r="BU26" s="65"/>
      <c r="BV26" s="64" t="e">
        <f t="shared" si="19"/>
        <v>#DIV/0!</v>
      </c>
      <c r="BW26" s="65"/>
      <c r="BX26" s="64" t="e">
        <f t="shared" si="20"/>
        <v>#DIV/0!</v>
      </c>
      <c r="BY26" s="65"/>
      <c r="BZ26" s="64" t="e">
        <f t="shared" si="21"/>
        <v>#DIV/0!</v>
      </c>
      <c r="CA26" s="65"/>
      <c r="CB26" s="64" t="e">
        <f t="shared" si="22"/>
        <v>#DIV/0!</v>
      </c>
      <c r="CC26" s="65"/>
      <c r="CD26" s="64" t="e">
        <f t="shared" si="23"/>
        <v>#DIV/0!</v>
      </c>
      <c r="CE26" s="65"/>
      <c r="CF26" s="64" t="e">
        <f t="shared" si="24"/>
        <v>#DIV/0!</v>
      </c>
      <c r="CG26" s="65"/>
      <c r="CH26" s="64" t="e">
        <f t="shared" si="25"/>
        <v>#DIV/0!</v>
      </c>
      <c r="CI26" s="65"/>
      <c r="CJ26" s="64" t="e">
        <f t="shared" si="26"/>
        <v>#DIV/0!</v>
      </c>
      <c r="CK26" s="65"/>
      <c r="CL26" s="64" t="e">
        <f t="shared" si="27"/>
        <v>#DIV/0!</v>
      </c>
      <c r="CM26" s="65"/>
      <c r="CN26" s="64" t="e">
        <f t="shared" si="28"/>
        <v>#DIV/0!</v>
      </c>
      <c r="CO26" s="65"/>
      <c r="CP26" s="64" t="e">
        <f t="shared" si="29"/>
        <v>#DIV/0!</v>
      </c>
      <c r="CQ26" s="65"/>
      <c r="CR26" s="64" t="e">
        <f t="shared" si="30"/>
        <v>#DIV/0!</v>
      </c>
      <c r="CS26" s="65"/>
      <c r="CT26" s="64" t="e">
        <f t="shared" si="31"/>
        <v>#DIV/0!</v>
      </c>
      <c r="CU26" s="65"/>
      <c r="CV26" s="64" t="e">
        <f t="shared" si="32"/>
        <v>#DIV/0!</v>
      </c>
      <c r="CW26" s="65"/>
      <c r="CX26" s="64" t="e">
        <f t="shared" si="33"/>
        <v>#DIV/0!</v>
      </c>
      <c r="CY26" s="65"/>
      <c r="CZ26" s="64" t="e">
        <f t="shared" si="34"/>
        <v>#DIV/0!</v>
      </c>
      <c r="DA26" s="65"/>
      <c r="DB26" s="64" t="e">
        <f t="shared" si="35"/>
        <v>#DIV/0!</v>
      </c>
      <c r="DC26" s="65"/>
      <c r="DD26" s="64" t="e">
        <f t="shared" si="36"/>
        <v>#DIV/0!</v>
      </c>
      <c r="DE26" s="65"/>
      <c r="DF26" s="64" t="e">
        <f t="shared" si="37"/>
        <v>#DIV/0!</v>
      </c>
      <c r="DG26" s="65"/>
      <c r="DH26" s="64" t="e">
        <f t="shared" si="38"/>
        <v>#DIV/0!</v>
      </c>
      <c r="DI26" s="65"/>
      <c r="DJ26" s="64" t="e">
        <f t="shared" si="39"/>
        <v>#DIV/0!</v>
      </c>
      <c r="DK26" s="65"/>
      <c r="DL26" s="64" t="e">
        <f t="shared" si="40"/>
        <v>#DIV/0!</v>
      </c>
      <c r="DM26" s="65"/>
      <c r="DN26" s="64" t="e">
        <f t="shared" si="41"/>
        <v>#DIV/0!</v>
      </c>
      <c r="DO26" s="65"/>
      <c r="DP26" s="64" t="e">
        <f t="shared" si="42"/>
        <v>#DIV/0!</v>
      </c>
      <c r="DQ26" s="65"/>
      <c r="DR26" s="64" t="e">
        <f t="shared" si="43"/>
        <v>#DIV/0!</v>
      </c>
      <c r="DS26" s="65"/>
      <c r="DT26" s="64">
        <v>0</v>
      </c>
      <c r="DU26" s="65"/>
      <c r="DV26" s="64" t="e">
        <f t="shared" si="46"/>
        <v>#DIV/0!</v>
      </c>
      <c r="DW26" s="65"/>
      <c r="DX26" s="70" t="e">
        <f t="shared" si="45"/>
        <v>#DIV/0!</v>
      </c>
    </row>
    <row r="27" spans="1:128" ht="203.25" thickBot="1" x14ac:dyDescent="0.3">
      <c r="A27" s="161" t="s">
        <v>224</v>
      </c>
      <c r="B27" s="52">
        <v>20</v>
      </c>
      <c r="C27" s="113" t="s">
        <v>225</v>
      </c>
      <c r="D27" s="116" t="s">
        <v>226</v>
      </c>
      <c r="E27" s="116" t="s">
        <v>104</v>
      </c>
      <c r="F27" s="116" t="s">
        <v>227</v>
      </c>
      <c r="G27" s="114">
        <v>200</v>
      </c>
      <c r="H27" s="114" t="s">
        <v>228</v>
      </c>
      <c r="I27" s="116" t="s">
        <v>96</v>
      </c>
      <c r="J27" s="114">
        <v>4</v>
      </c>
      <c r="K27" s="114" t="s">
        <v>91</v>
      </c>
      <c r="L27" s="114" t="s">
        <v>149</v>
      </c>
      <c r="M27" s="114" t="s">
        <v>229</v>
      </c>
      <c r="N27" s="115"/>
      <c r="O27" s="114"/>
      <c r="P27" s="114"/>
      <c r="Q27" s="114" t="s">
        <v>0</v>
      </c>
      <c r="R27" s="116" t="s">
        <v>102</v>
      </c>
      <c r="S27" s="119" t="s">
        <v>99</v>
      </c>
      <c r="T27" s="118">
        <v>0</v>
      </c>
      <c r="U27" s="120" t="s">
        <v>213</v>
      </c>
      <c r="V27" s="116" t="s">
        <v>152</v>
      </c>
      <c r="W27" s="50"/>
      <c r="X27" s="100"/>
      <c r="Y27" s="69"/>
      <c r="Z27" s="49"/>
      <c r="AA27" s="50"/>
      <c r="AB27" s="49"/>
      <c r="AC27" s="50"/>
      <c r="AD27" s="101"/>
      <c r="AE27" s="50"/>
      <c r="AF27" s="51"/>
      <c r="AG27" s="36"/>
      <c r="AH27" s="62"/>
      <c r="AI27" s="63"/>
      <c r="AJ27" s="70" t="e">
        <f t="shared" si="0"/>
        <v>#DIV/0!</v>
      </c>
      <c r="AK27" s="65"/>
      <c r="AL27" s="70" t="e">
        <f t="shared" si="1"/>
        <v>#DIV/0!</v>
      </c>
      <c r="AM27" s="65"/>
      <c r="AN27" s="64" t="e">
        <f t="shared" si="2"/>
        <v>#DIV/0!</v>
      </c>
      <c r="AO27" s="65"/>
      <c r="AP27" s="64" t="e">
        <f t="shared" si="3"/>
        <v>#DIV/0!</v>
      </c>
      <c r="AQ27" s="65"/>
      <c r="AR27" s="64" t="e">
        <f t="shared" si="4"/>
        <v>#DIV/0!</v>
      </c>
      <c r="AS27" s="65"/>
      <c r="AT27" s="64" t="e">
        <f t="shared" si="5"/>
        <v>#DIV/0!</v>
      </c>
      <c r="AU27" s="65"/>
      <c r="AV27" s="70" t="e">
        <f>AU27*100%/AH27</f>
        <v>#DIV/0!</v>
      </c>
      <c r="AW27" s="65"/>
      <c r="AX27" s="70" t="e">
        <f>AW27*100%/AH27</f>
        <v>#DIV/0!</v>
      </c>
      <c r="AY27" s="65"/>
      <c r="AZ27" s="70" t="e">
        <f t="shared" si="8"/>
        <v>#DIV/0!</v>
      </c>
      <c r="BA27" s="65"/>
      <c r="BB27" s="70" t="e">
        <f t="shared" si="9"/>
        <v>#DIV/0!</v>
      </c>
      <c r="BC27" s="65"/>
      <c r="BD27" s="70" t="e">
        <f t="shared" si="10"/>
        <v>#DIV/0!</v>
      </c>
      <c r="BE27" s="65"/>
      <c r="BF27" s="64" t="e">
        <f t="shared" si="11"/>
        <v>#DIV/0!</v>
      </c>
      <c r="BG27" s="65"/>
      <c r="BH27" s="64" t="e">
        <f t="shared" si="12"/>
        <v>#DIV/0!</v>
      </c>
      <c r="BI27" s="65"/>
      <c r="BJ27" s="70" t="e">
        <f t="shared" si="13"/>
        <v>#DIV/0!</v>
      </c>
      <c r="BK27" s="65"/>
      <c r="BL27" s="70" t="e">
        <f t="shared" si="14"/>
        <v>#DIV/0!</v>
      </c>
      <c r="BM27" s="65"/>
      <c r="BN27" s="64" t="e">
        <f t="shared" si="15"/>
        <v>#DIV/0!</v>
      </c>
      <c r="BO27" s="65"/>
      <c r="BP27" s="70" t="e">
        <f t="shared" si="16"/>
        <v>#DIV/0!</v>
      </c>
      <c r="BQ27" s="65"/>
      <c r="BR27" s="64" t="e">
        <f t="shared" si="17"/>
        <v>#DIV/0!</v>
      </c>
      <c r="BS27" s="65"/>
      <c r="BT27" s="70" t="e">
        <f t="shared" si="18"/>
        <v>#DIV/0!</v>
      </c>
      <c r="BU27" s="65"/>
      <c r="BV27" s="64" t="e">
        <f t="shared" si="19"/>
        <v>#DIV/0!</v>
      </c>
      <c r="BW27" s="65"/>
      <c r="BX27" s="64" t="e">
        <f t="shared" si="20"/>
        <v>#DIV/0!</v>
      </c>
      <c r="BY27" s="65"/>
      <c r="BZ27" s="64" t="e">
        <f t="shared" si="21"/>
        <v>#DIV/0!</v>
      </c>
      <c r="CA27" s="65"/>
      <c r="CB27" s="70" t="e">
        <f t="shared" si="22"/>
        <v>#DIV/0!</v>
      </c>
      <c r="CC27" s="65"/>
      <c r="CD27" s="70" t="e">
        <f t="shared" si="23"/>
        <v>#DIV/0!</v>
      </c>
      <c r="CE27" s="65"/>
      <c r="CF27" s="70" t="e">
        <f t="shared" si="24"/>
        <v>#DIV/0!</v>
      </c>
      <c r="CG27" s="65"/>
      <c r="CH27" s="70" t="e">
        <f t="shared" si="25"/>
        <v>#DIV/0!</v>
      </c>
      <c r="CI27" s="65"/>
      <c r="CJ27" s="64" t="e">
        <f t="shared" si="26"/>
        <v>#DIV/0!</v>
      </c>
      <c r="CK27" s="65"/>
      <c r="CL27" s="64" t="e">
        <f t="shared" si="27"/>
        <v>#DIV/0!</v>
      </c>
      <c r="CM27" s="65"/>
      <c r="CN27" s="64" t="e">
        <f t="shared" si="28"/>
        <v>#DIV/0!</v>
      </c>
      <c r="CO27" s="65"/>
      <c r="CP27" s="64" t="e">
        <f t="shared" si="29"/>
        <v>#DIV/0!</v>
      </c>
      <c r="CQ27" s="65"/>
      <c r="CR27" s="64" t="e">
        <f t="shared" si="30"/>
        <v>#DIV/0!</v>
      </c>
      <c r="CS27" s="65"/>
      <c r="CT27" s="64" t="e">
        <f t="shared" si="31"/>
        <v>#DIV/0!</v>
      </c>
      <c r="CU27" s="65"/>
      <c r="CV27" s="70" t="e">
        <f t="shared" si="32"/>
        <v>#DIV/0!</v>
      </c>
      <c r="CW27" s="65"/>
      <c r="CX27" s="70" t="e">
        <f t="shared" si="33"/>
        <v>#DIV/0!</v>
      </c>
      <c r="CY27" s="65"/>
      <c r="CZ27" s="70" t="e">
        <f t="shared" si="34"/>
        <v>#DIV/0!</v>
      </c>
      <c r="DA27" s="65"/>
      <c r="DB27" s="70" t="e">
        <f t="shared" si="35"/>
        <v>#DIV/0!</v>
      </c>
      <c r="DC27" s="65"/>
      <c r="DD27" s="64" t="e">
        <f t="shared" si="36"/>
        <v>#DIV/0!</v>
      </c>
      <c r="DE27" s="65"/>
      <c r="DF27" s="64" t="e">
        <f t="shared" si="37"/>
        <v>#DIV/0!</v>
      </c>
      <c r="DG27" s="65"/>
      <c r="DH27" s="64" t="e">
        <f t="shared" si="38"/>
        <v>#DIV/0!</v>
      </c>
      <c r="DI27" s="65"/>
      <c r="DJ27" s="64" t="e">
        <f t="shared" si="39"/>
        <v>#DIV/0!</v>
      </c>
      <c r="DK27" s="65"/>
      <c r="DL27" s="64" t="e">
        <f t="shared" si="40"/>
        <v>#DIV/0!</v>
      </c>
      <c r="DM27" s="65"/>
      <c r="DN27" s="64" t="e">
        <f t="shared" si="41"/>
        <v>#DIV/0!</v>
      </c>
      <c r="DO27" s="65"/>
      <c r="DP27" s="64" t="e">
        <f t="shared" si="42"/>
        <v>#DIV/0!</v>
      </c>
      <c r="DQ27" s="65"/>
      <c r="DR27" s="64" t="e">
        <f t="shared" si="43"/>
        <v>#DIV/0!</v>
      </c>
      <c r="DS27" s="65"/>
      <c r="DT27" s="64" t="e">
        <f t="shared" si="44"/>
        <v>#DIV/0!</v>
      </c>
      <c r="DU27" s="65"/>
      <c r="DV27" s="64" t="e">
        <f t="shared" si="46"/>
        <v>#DIV/0!</v>
      </c>
      <c r="DW27" s="65"/>
      <c r="DX27" s="70" t="e">
        <f t="shared" si="45"/>
        <v>#DIV/0!</v>
      </c>
    </row>
    <row r="28" spans="1:128" ht="203.25" thickBot="1" x14ac:dyDescent="0.3">
      <c r="A28" s="163"/>
      <c r="B28" s="49">
        <v>21</v>
      </c>
      <c r="C28" s="116" t="s">
        <v>230</v>
      </c>
      <c r="D28" s="116" t="s">
        <v>231</v>
      </c>
      <c r="E28" s="116" t="s">
        <v>104</v>
      </c>
      <c r="F28" s="116" t="s">
        <v>232</v>
      </c>
      <c r="G28" s="114">
        <v>200</v>
      </c>
      <c r="H28" s="114" t="s">
        <v>228</v>
      </c>
      <c r="I28" s="116" t="s">
        <v>96</v>
      </c>
      <c r="J28" s="114">
        <v>3</v>
      </c>
      <c r="K28" s="114" t="s">
        <v>91</v>
      </c>
      <c r="L28" s="114" t="s">
        <v>149</v>
      </c>
      <c r="M28" s="114" t="s">
        <v>229</v>
      </c>
      <c r="N28" s="115"/>
      <c r="O28" s="114"/>
      <c r="P28" s="114"/>
      <c r="Q28" s="114" t="s">
        <v>0</v>
      </c>
      <c r="R28" s="116" t="s">
        <v>102</v>
      </c>
      <c r="S28" s="119" t="s">
        <v>99</v>
      </c>
      <c r="T28" s="118">
        <v>0</v>
      </c>
      <c r="U28" s="120" t="s">
        <v>213</v>
      </c>
      <c r="V28" s="116" t="s">
        <v>152</v>
      </c>
      <c r="W28" s="50"/>
      <c r="X28" s="100"/>
      <c r="Y28" s="69"/>
      <c r="Z28" s="49"/>
      <c r="AA28" s="50"/>
      <c r="AB28" s="49"/>
      <c r="AC28" s="50"/>
      <c r="AD28" s="101"/>
      <c r="AE28" s="50"/>
      <c r="AF28" s="51"/>
      <c r="AG28" s="36"/>
      <c r="AH28" s="62"/>
      <c r="AI28" s="63"/>
      <c r="AJ28" s="64" t="e">
        <f t="shared" si="0"/>
        <v>#DIV/0!</v>
      </c>
      <c r="AK28" s="65"/>
      <c r="AL28" s="64" t="e">
        <f t="shared" si="1"/>
        <v>#DIV/0!</v>
      </c>
      <c r="AM28" s="65"/>
      <c r="AN28" s="64" t="e">
        <f t="shared" si="2"/>
        <v>#DIV/0!</v>
      </c>
      <c r="AO28" s="65"/>
      <c r="AP28" s="64" t="e">
        <f t="shared" si="3"/>
        <v>#DIV/0!</v>
      </c>
      <c r="AQ28" s="65"/>
      <c r="AR28" s="64" t="e">
        <f t="shared" si="4"/>
        <v>#DIV/0!</v>
      </c>
      <c r="AS28" s="65"/>
      <c r="AT28" s="64" t="e">
        <f t="shared" si="5"/>
        <v>#DIV/0!</v>
      </c>
      <c r="AU28" s="65"/>
      <c r="AV28" s="64" t="e">
        <f t="shared" si="6"/>
        <v>#DIV/0!</v>
      </c>
      <c r="AW28" s="65"/>
      <c r="AX28" s="64" t="e">
        <f t="shared" si="7"/>
        <v>#DIV/0!</v>
      </c>
      <c r="AY28" s="65"/>
      <c r="AZ28" s="64" t="e">
        <f t="shared" si="8"/>
        <v>#DIV/0!</v>
      </c>
      <c r="BA28" s="65"/>
      <c r="BB28" s="64" t="e">
        <f t="shared" si="9"/>
        <v>#DIV/0!</v>
      </c>
      <c r="BC28" s="65"/>
      <c r="BD28" s="64" t="e">
        <f t="shared" si="10"/>
        <v>#DIV/0!</v>
      </c>
      <c r="BE28" s="65"/>
      <c r="BF28" s="64" t="e">
        <f t="shared" si="11"/>
        <v>#DIV/0!</v>
      </c>
      <c r="BG28" s="65"/>
      <c r="BH28" s="64" t="e">
        <f t="shared" si="12"/>
        <v>#DIV/0!</v>
      </c>
      <c r="BI28" s="65"/>
      <c r="BJ28" s="64" t="e">
        <f t="shared" si="13"/>
        <v>#DIV/0!</v>
      </c>
      <c r="BK28" s="65"/>
      <c r="BL28" s="64" t="e">
        <f t="shared" si="14"/>
        <v>#DIV/0!</v>
      </c>
      <c r="BM28" s="65"/>
      <c r="BN28" s="64" t="e">
        <f t="shared" si="15"/>
        <v>#DIV/0!</v>
      </c>
      <c r="BO28" s="65"/>
      <c r="BP28" s="64" t="e">
        <f t="shared" si="16"/>
        <v>#DIV/0!</v>
      </c>
      <c r="BQ28" s="65"/>
      <c r="BR28" s="64" t="e">
        <f t="shared" si="17"/>
        <v>#DIV/0!</v>
      </c>
      <c r="BS28" s="65"/>
      <c r="BT28" s="64" t="e">
        <f t="shared" si="18"/>
        <v>#DIV/0!</v>
      </c>
      <c r="BU28" s="65"/>
      <c r="BV28" s="64" t="e">
        <f t="shared" si="19"/>
        <v>#DIV/0!</v>
      </c>
      <c r="BW28" s="65"/>
      <c r="BX28" s="64" t="e">
        <f t="shared" si="20"/>
        <v>#DIV/0!</v>
      </c>
      <c r="BY28" s="65"/>
      <c r="BZ28" s="64" t="e">
        <f t="shared" si="21"/>
        <v>#DIV/0!</v>
      </c>
      <c r="CA28" s="65"/>
      <c r="CB28" s="64" t="e">
        <f t="shared" si="22"/>
        <v>#DIV/0!</v>
      </c>
      <c r="CC28" s="65"/>
      <c r="CD28" s="64" t="e">
        <f t="shared" si="23"/>
        <v>#DIV/0!</v>
      </c>
      <c r="CE28" s="65"/>
      <c r="CF28" s="64" t="e">
        <f t="shared" si="24"/>
        <v>#DIV/0!</v>
      </c>
      <c r="CG28" s="65"/>
      <c r="CH28" s="64" t="e">
        <f t="shared" si="25"/>
        <v>#DIV/0!</v>
      </c>
      <c r="CI28" s="65"/>
      <c r="CJ28" s="64" t="e">
        <f t="shared" si="26"/>
        <v>#DIV/0!</v>
      </c>
      <c r="CK28" s="65"/>
      <c r="CL28" s="64" t="e">
        <f t="shared" si="27"/>
        <v>#DIV/0!</v>
      </c>
      <c r="CM28" s="65"/>
      <c r="CN28" s="64" t="e">
        <f t="shared" si="28"/>
        <v>#DIV/0!</v>
      </c>
      <c r="CO28" s="65"/>
      <c r="CP28" s="64" t="e">
        <f t="shared" si="29"/>
        <v>#DIV/0!</v>
      </c>
      <c r="CQ28" s="65"/>
      <c r="CR28" s="64" t="e">
        <f t="shared" si="30"/>
        <v>#DIV/0!</v>
      </c>
      <c r="CS28" s="65"/>
      <c r="CT28" s="64" t="e">
        <f t="shared" si="31"/>
        <v>#DIV/0!</v>
      </c>
      <c r="CU28" s="65"/>
      <c r="CV28" s="64" t="e">
        <f t="shared" si="32"/>
        <v>#DIV/0!</v>
      </c>
      <c r="CW28" s="65"/>
      <c r="CX28" s="64" t="e">
        <f t="shared" si="33"/>
        <v>#DIV/0!</v>
      </c>
      <c r="CY28" s="65"/>
      <c r="CZ28" s="64" t="e">
        <f t="shared" si="34"/>
        <v>#DIV/0!</v>
      </c>
      <c r="DA28" s="65"/>
      <c r="DB28" s="64" t="e">
        <f t="shared" si="35"/>
        <v>#DIV/0!</v>
      </c>
      <c r="DC28" s="65"/>
      <c r="DD28" s="64" t="e">
        <f t="shared" si="36"/>
        <v>#DIV/0!</v>
      </c>
      <c r="DE28" s="65"/>
      <c r="DF28" s="64" t="e">
        <f t="shared" si="37"/>
        <v>#DIV/0!</v>
      </c>
      <c r="DG28" s="65"/>
      <c r="DH28" s="64" t="e">
        <f t="shared" si="38"/>
        <v>#DIV/0!</v>
      </c>
      <c r="DI28" s="65"/>
      <c r="DJ28" s="64" t="e">
        <f t="shared" si="39"/>
        <v>#DIV/0!</v>
      </c>
      <c r="DK28" s="65"/>
      <c r="DL28" s="64" t="e">
        <f t="shared" si="40"/>
        <v>#DIV/0!</v>
      </c>
      <c r="DM28" s="65"/>
      <c r="DN28" s="64" t="e">
        <f t="shared" si="41"/>
        <v>#DIV/0!</v>
      </c>
      <c r="DO28" s="65"/>
      <c r="DP28" s="64" t="e">
        <f t="shared" si="42"/>
        <v>#DIV/0!</v>
      </c>
      <c r="DQ28" s="65"/>
      <c r="DR28" s="64" t="e">
        <f t="shared" si="43"/>
        <v>#DIV/0!</v>
      </c>
      <c r="DS28" s="65"/>
      <c r="DT28" s="64" t="e">
        <f t="shared" si="44"/>
        <v>#DIV/0!</v>
      </c>
      <c r="DU28" s="65"/>
      <c r="DV28" s="64" t="e">
        <f t="shared" si="46"/>
        <v>#DIV/0!</v>
      </c>
      <c r="DW28" s="65"/>
      <c r="DX28" s="70" t="e">
        <f t="shared" si="45"/>
        <v>#DIV/0!</v>
      </c>
    </row>
    <row r="29" spans="1:128" ht="158.25" thickBot="1" x14ac:dyDescent="0.3">
      <c r="A29" s="52" t="s">
        <v>233</v>
      </c>
      <c r="B29" s="52">
        <v>22</v>
      </c>
      <c r="C29" s="113" t="s">
        <v>234</v>
      </c>
      <c r="D29" s="116" t="s">
        <v>235</v>
      </c>
      <c r="E29" s="116" t="s">
        <v>111</v>
      </c>
      <c r="F29" s="116" t="s">
        <v>236</v>
      </c>
      <c r="G29" s="114">
        <v>100</v>
      </c>
      <c r="H29" s="114" t="s">
        <v>2</v>
      </c>
      <c r="I29" s="116" t="s">
        <v>96</v>
      </c>
      <c r="J29" s="114">
        <v>2</v>
      </c>
      <c r="K29" s="114" t="s">
        <v>91</v>
      </c>
      <c r="L29" s="114" t="s">
        <v>101</v>
      </c>
      <c r="M29" s="114" t="s">
        <v>229</v>
      </c>
      <c r="N29" s="115"/>
      <c r="O29" s="114"/>
      <c r="P29" s="114"/>
      <c r="Q29" s="114" t="s">
        <v>0</v>
      </c>
      <c r="R29" s="116" t="s">
        <v>102</v>
      </c>
      <c r="S29" s="119" t="s">
        <v>99</v>
      </c>
      <c r="T29" s="118">
        <v>0</v>
      </c>
      <c r="U29" s="120" t="s">
        <v>213</v>
      </c>
      <c r="V29" s="116" t="s">
        <v>152</v>
      </c>
      <c r="W29" s="50"/>
      <c r="X29" s="100"/>
      <c r="Y29" s="69"/>
      <c r="Z29" s="49"/>
      <c r="AA29" s="50"/>
      <c r="AB29" s="49"/>
      <c r="AC29" s="50"/>
      <c r="AD29" s="101"/>
      <c r="AE29" s="50"/>
      <c r="AF29" s="51"/>
      <c r="AH29" s="127"/>
      <c r="AI29" s="63"/>
      <c r="AJ29" s="64" t="e">
        <f t="shared" si="0"/>
        <v>#DIV/0!</v>
      </c>
      <c r="AK29" s="65"/>
      <c r="AL29" s="64" t="e">
        <f t="shared" si="1"/>
        <v>#DIV/0!</v>
      </c>
      <c r="AM29" s="65"/>
      <c r="AN29" s="64" t="e">
        <f t="shared" si="2"/>
        <v>#DIV/0!</v>
      </c>
      <c r="AO29" s="65"/>
      <c r="AP29" s="64" t="e">
        <f t="shared" si="3"/>
        <v>#DIV/0!</v>
      </c>
      <c r="AQ29" s="65"/>
      <c r="AR29" s="64" t="e">
        <f t="shared" si="4"/>
        <v>#DIV/0!</v>
      </c>
      <c r="AS29" s="65"/>
      <c r="AT29" s="64" t="e">
        <f t="shared" si="5"/>
        <v>#DIV/0!</v>
      </c>
      <c r="AU29" s="65"/>
      <c r="AV29" s="64" t="e">
        <f t="shared" si="6"/>
        <v>#DIV/0!</v>
      </c>
      <c r="AW29" s="65"/>
      <c r="AX29" s="64" t="e">
        <f t="shared" si="7"/>
        <v>#DIV/0!</v>
      </c>
      <c r="AY29" s="65"/>
      <c r="AZ29" s="64" t="e">
        <f t="shared" si="8"/>
        <v>#DIV/0!</v>
      </c>
      <c r="BA29" s="65"/>
      <c r="BB29" s="64" t="e">
        <f t="shared" si="9"/>
        <v>#DIV/0!</v>
      </c>
      <c r="BC29" s="65"/>
      <c r="BD29" s="64" t="e">
        <f t="shared" si="10"/>
        <v>#DIV/0!</v>
      </c>
      <c r="BE29" s="65"/>
      <c r="BF29" s="64" t="e">
        <f t="shared" si="11"/>
        <v>#DIV/0!</v>
      </c>
      <c r="BG29" s="65"/>
      <c r="BH29" s="64" t="e">
        <f t="shared" si="12"/>
        <v>#DIV/0!</v>
      </c>
      <c r="BI29" s="65"/>
      <c r="BJ29" s="64" t="e">
        <f t="shared" si="13"/>
        <v>#DIV/0!</v>
      </c>
      <c r="BK29" s="65"/>
      <c r="BL29" s="64" t="e">
        <f t="shared" si="14"/>
        <v>#DIV/0!</v>
      </c>
      <c r="BM29" s="65"/>
      <c r="BN29" s="64" t="e">
        <f t="shared" si="15"/>
        <v>#DIV/0!</v>
      </c>
      <c r="BO29" s="65"/>
      <c r="BP29" s="64" t="e">
        <f t="shared" si="16"/>
        <v>#DIV/0!</v>
      </c>
      <c r="BQ29" s="65"/>
      <c r="BR29" s="64" t="e">
        <f t="shared" si="17"/>
        <v>#DIV/0!</v>
      </c>
      <c r="BS29" s="65"/>
      <c r="BT29" s="64" t="e">
        <f t="shared" si="18"/>
        <v>#DIV/0!</v>
      </c>
      <c r="BU29" s="65"/>
      <c r="BV29" s="64" t="e">
        <f t="shared" si="19"/>
        <v>#DIV/0!</v>
      </c>
      <c r="BW29" s="65"/>
      <c r="BX29" s="64" t="e">
        <f t="shared" si="20"/>
        <v>#DIV/0!</v>
      </c>
      <c r="BY29" s="65"/>
      <c r="BZ29" s="64" t="e">
        <f t="shared" si="21"/>
        <v>#DIV/0!</v>
      </c>
      <c r="CA29" s="65"/>
      <c r="CB29" s="64" t="e">
        <f t="shared" si="22"/>
        <v>#DIV/0!</v>
      </c>
      <c r="CC29" s="65"/>
      <c r="CD29" s="64" t="e">
        <f t="shared" si="23"/>
        <v>#DIV/0!</v>
      </c>
      <c r="CE29" s="65"/>
      <c r="CF29" s="64" t="e">
        <f t="shared" si="24"/>
        <v>#DIV/0!</v>
      </c>
      <c r="CG29" s="65"/>
      <c r="CH29" s="64" t="e">
        <f t="shared" si="25"/>
        <v>#DIV/0!</v>
      </c>
      <c r="CI29" s="65"/>
      <c r="CJ29" s="64" t="e">
        <f t="shared" si="26"/>
        <v>#DIV/0!</v>
      </c>
      <c r="CK29" s="65"/>
      <c r="CL29" s="64" t="e">
        <f t="shared" si="27"/>
        <v>#DIV/0!</v>
      </c>
      <c r="CM29" s="65"/>
      <c r="CN29" s="64" t="e">
        <f t="shared" si="28"/>
        <v>#DIV/0!</v>
      </c>
      <c r="CO29" s="65"/>
      <c r="CP29" s="64" t="e">
        <f t="shared" si="29"/>
        <v>#DIV/0!</v>
      </c>
      <c r="CQ29" s="65"/>
      <c r="CR29" s="64" t="e">
        <f t="shared" si="30"/>
        <v>#DIV/0!</v>
      </c>
      <c r="CS29" s="65"/>
      <c r="CT29" s="64" t="e">
        <f t="shared" si="31"/>
        <v>#DIV/0!</v>
      </c>
      <c r="CU29" s="65"/>
      <c r="CV29" s="64" t="e">
        <f t="shared" si="32"/>
        <v>#DIV/0!</v>
      </c>
      <c r="CW29" s="65"/>
      <c r="CX29" s="64" t="e">
        <f t="shared" si="33"/>
        <v>#DIV/0!</v>
      </c>
      <c r="CY29" s="65"/>
      <c r="CZ29" s="64" t="e">
        <f t="shared" si="34"/>
        <v>#DIV/0!</v>
      </c>
      <c r="DA29" s="65"/>
      <c r="DB29" s="64" t="e">
        <f t="shared" si="35"/>
        <v>#DIV/0!</v>
      </c>
      <c r="DC29" s="65"/>
      <c r="DD29" s="64" t="e">
        <f t="shared" si="36"/>
        <v>#DIV/0!</v>
      </c>
      <c r="DE29" s="65"/>
      <c r="DF29" s="64" t="e">
        <f t="shared" si="37"/>
        <v>#DIV/0!</v>
      </c>
      <c r="DG29" s="65"/>
      <c r="DH29" s="64" t="e">
        <f t="shared" si="38"/>
        <v>#DIV/0!</v>
      </c>
      <c r="DI29" s="65"/>
      <c r="DJ29" s="64" t="e">
        <f t="shared" si="39"/>
        <v>#DIV/0!</v>
      </c>
      <c r="DK29" s="65"/>
      <c r="DL29" s="64" t="e">
        <f t="shared" si="40"/>
        <v>#DIV/0!</v>
      </c>
      <c r="DM29" s="65"/>
      <c r="DN29" s="64" t="e">
        <f t="shared" si="41"/>
        <v>#DIV/0!</v>
      </c>
      <c r="DO29" s="65"/>
      <c r="DP29" s="64" t="e">
        <f t="shared" si="42"/>
        <v>#DIV/0!</v>
      </c>
      <c r="DQ29" s="65"/>
      <c r="DR29" s="64" t="e">
        <f t="shared" si="43"/>
        <v>#DIV/0!</v>
      </c>
      <c r="DS29" s="65"/>
      <c r="DT29" s="64" t="e">
        <f t="shared" si="44"/>
        <v>#DIV/0!</v>
      </c>
      <c r="DU29" s="65"/>
      <c r="DV29" s="64" t="e">
        <f t="shared" si="46"/>
        <v>#DIV/0!</v>
      </c>
      <c r="DW29" s="65"/>
      <c r="DX29" s="70" t="e">
        <f t="shared" si="45"/>
        <v>#DIV/0!</v>
      </c>
    </row>
    <row r="30" spans="1:128" ht="79.5" thickBot="1" x14ac:dyDescent="0.3">
      <c r="A30" s="161" t="s">
        <v>237</v>
      </c>
      <c r="B30" s="52">
        <v>23</v>
      </c>
      <c r="C30" s="116" t="s">
        <v>238</v>
      </c>
      <c r="D30" s="116" t="s">
        <v>239</v>
      </c>
      <c r="E30" s="116" t="s">
        <v>104</v>
      </c>
      <c r="F30" s="114" t="s">
        <v>129</v>
      </c>
      <c r="G30" s="114">
        <v>35</v>
      </c>
      <c r="H30" s="114" t="s">
        <v>89</v>
      </c>
      <c r="I30" s="116" t="s">
        <v>106</v>
      </c>
      <c r="J30" s="114">
        <v>4</v>
      </c>
      <c r="K30" s="114" t="s">
        <v>91</v>
      </c>
      <c r="L30" s="114" t="s">
        <v>149</v>
      </c>
      <c r="M30" s="114" t="s">
        <v>130</v>
      </c>
      <c r="N30" s="114"/>
      <c r="O30" s="114" t="s">
        <v>0</v>
      </c>
      <c r="P30" s="114"/>
      <c r="Q30" s="137"/>
      <c r="R30" s="114" t="s">
        <v>212</v>
      </c>
      <c r="S30" s="114" t="s">
        <v>94</v>
      </c>
      <c r="T30" s="118">
        <v>0</v>
      </c>
      <c r="U30" s="120" t="s">
        <v>213</v>
      </c>
      <c r="V30" s="116" t="s">
        <v>152</v>
      </c>
      <c r="W30" s="50"/>
      <c r="X30" s="100"/>
      <c r="Y30" s="69"/>
      <c r="Z30" s="49"/>
      <c r="AA30" s="50"/>
      <c r="AB30" s="49"/>
      <c r="AC30" s="50"/>
      <c r="AD30" s="101"/>
      <c r="AE30" s="50"/>
      <c r="AF30" s="51"/>
      <c r="AG30" s="117"/>
      <c r="AH30" s="128"/>
      <c r="AI30" s="63"/>
      <c r="AJ30" s="64" t="e">
        <f t="shared" si="0"/>
        <v>#DIV/0!</v>
      </c>
      <c r="AK30" s="65"/>
      <c r="AL30" s="64" t="e">
        <f t="shared" si="1"/>
        <v>#DIV/0!</v>
      </c>
      <c r="AM30" s="65"/>
      <c r="AN30" s="64" t="e">
        <f t="shared" si="2"/>
        <v>#DIV/0!</v>
      </c>
      <c r="AO30" s="65"/>
      <c r="AP30" s="64" t="e">
        <f t="shared" si="3"/>
        <v>#DIV/0!</v>
      </c>
      <c r="AQ30" s="65"/>
      <c r="AR30" s="64" t="e">
        <f t="shared" si="4"/>
        <v>#DIV/0!</v>
      </c>
      <c r="AS30" s="65"/>
      <c r="AT30" s="64" t="e">
        <f t="shared" si="5"/>
        <v>#DIV/0!</v>
      </c>
      <c r="AU30" s="65"/>
      <c r="AV30" s="64" t="e">
        <f t="shared" si="6"/>
        <v>#DIV/0!</v>
      </c>
      <c r="AW30" s="65"/>
      <c r="AX30" s="64" t="e">
        <f t="shared" si="7"/>
        <v>#DIV/0!</v>
      </c>
      <c r="AY30" s="65"/>
      <c r="AZ30" s="64" t="e">
        <f t="shared" si="8"/>
        <v>#DIV/0!</v>
      </c>
      <c r="BA30" s="65"/>
      <c r="BB30" s="64" t="e">
        <f t="shared" si="9"/>
        <v>#DIV/0!</v>
      </c>
      <c r="BC30" s="65"/>
      <c r="BD30" s="64" t="e">
        <f t="shared" si="10"/>
        <v>#DIV/0!</v>
      </c>
      <c r="BE30" s="65"/>
      <c r="BF30" s="64" t="e">
        <f t="shared" si="11"/>
        <v>#DIV/0!</v>
      </c>
      <c r="BG30" s="65"/>
      <c r="BH30" s="64" t="e">
        <f t="shared" si="12"/>
        <v>#DIV/0!</v>
      </c>
      <c r="BI30" s="65"/>
      <c r="BJ30" s="64" t="e">
        <f t="shared" si="13"/>
        <v>#DIV/0!</v>
      </c>
      <c r="BK30" s="65"/>
      <c r="BL30" s="64" t="e">
        <f t="shared" si="14"/>
        <v>#DIV/0!</v>
      </c>
      <c r="BM30" s="65"/>
      <c r="BN30" s="64" t="e">
        <f t="shared" si="15"/>
        <v>#DIV/0!</v>
      </c>
      <c r="BO30" s="65"/>
      <c r="BP30" s="64" t="e">
        <f t="shared" si="16"/>
        <v>#DIV/0!</v>
      </c>
      <c r="BQ30" s="65"/>
      <c r="BR30" s="64" t="e">
        <f t="shared" si="17"/>
        <v>#DIV/0!</v>
      </c>
      <c r="BS30" s="65"/>
      <c r="BT30" s="64" t="e">
        <f t="shared" si="18"/>
        <v>#DIV/0!</v>
      </c>
      <c r="BU30" s="65"/>
      <c r="BV30" s="64" t="e">
        <f t="shared" si="19"/>
        <v>#DIV/0!</v>
      </c>
      <c r="BW30" s="65"/>
      <c r="BX30" s="64" t="e">
        <f t="shared" si="20"/>
        <v>#DIV/0!</v>
      </c>
      <c r="BY30" s="65"/>
      <c r="BZ30" s="64" t="e">
        <f t="shared" si="21"/>
        <v>#DIV/0!</v>
      </c>
      <c r="CA30" s="65"/>
      <c r="CB30" s="64" t="e">
        <f t="shared" si="22"/>
        <v>#DIV/0!</v>
      </c>
      <c r="CC30" s="65"/>
      <c r="CD30" s="64" t="e">
        <f t="shared" si="23"/>
        <v>#DIV/0!</v>
      </c>
      <c r="CE30" s="65"/>
      <c r="CF30" s="64" t="e">
        <f t="shared" si="24"/>
        <v>#DIV/0!</v>
      </c>
      <c r="CG30" s="65"/>
      <c r="CH30" s="64" t="e">
        <f t="shared" si="25"/>
        <v>#DIV/0!</v>
      </c>
      <c r="CI30" s="65"/>
      <c r="CJ30" s="64" t="e">
        <f t="shared" si="26"/>
        <v>#DIV/0!</v>
      </c>
      <c r="CK30" s="65"/>
      <c r="CL30" s="64" t="e">
        <f t="shared" si="27"/>
        <v>#DIV/0!</v>
      </c>
      <c r="CM30" s="65"/>
      <c r="CN30" s="64" t="e">
        <f t="shared" si="28"/>
        <v>#DIV/0!</v>
      </c>
      <c r="CO30" s="65"/>
      <c r="CP30" s="64" t="e">
        <f t="shared" si="29"/>
        <v>#DIV/0!</v>
      </c>
      <c r="CQ30" s="65"/>
      <c r="CR30" s="64" t="e">
        <f t="shared" si="30"/>
        <v>#DIV/0!</v>
      </c>
      <c r="CS30" s="65"/>
      <c r="CT30" s="64" t="e">
        <f t="shared" si="31"/>
        <v>#DIV/0!</v>
      </c>
      <c r="CU30" s="65"/>
      <c r="CV30" s="64" t="e">
        <f t="shared" si="32"/>
        <v>#DIV/0!</v>
      </c>
      <c r="CW30" s="65"/>
      <c r="CX30" s="64" t="e">
        <f t="shared" si="33"/>
        <v>#DIV/0!</v>
      </c>
      <c r="CY30" s="65"/>
      <c r="CZ30" s="64" t="e">
        <f t="shared" si="34"/>
        <v>#DIV/0!</v>
      </c>
      <c r="DA30" s="65"/>
      <c r="DB30" s="64" t="e">
        <f t="shared" si="35"/>
        <v>#DIV/0!</v>
      </c>
      <c r="DC30" s="65"/>
      <c r="DD30" s="64" t="e">
        <f t="shared" si="36"/>
        <v>#DIV/0!</v>
      </c>
      <c r="DE30" s="65"/>
      <c r="DF30" s="64" t="e">
        <f t="shared" si="37"/>
        <v>#DIV/0!</v>
      </c>
      <c r="DG30" s="65"/>
      <c r="DH30" s="64" t="e">
        <f t="shared" si="38"/>
        <v>#DIV/0!</v>
      </c>
      <c r="DI30" s="65"/>
      <c r="DJ30" s="64" t="e">
        <f t="shared" si="39"/>
        <v>#DIV/0!</v>
      </c>
      <c r="DK30" s="65"/>
      <c r="DL30" s="64" t="e">
        <f t="shared" si="40"/>
        <v>#DIV/0!</v>
      </c>
      <c r="DM30" s="65"/>
      <c r="DN30" s="64" t="e">
        <f t="shared" si="41"/>
        <v>#DIV/0!</v>
      </c>
      <c r="DO30" s="65"/>
      <c r="DP30" s="64" t="e">
        <f t="shared" si="42"/>
        <v>#DIV/0!</v>
      </c>
      <c r="DQ30" s="65"/>
      <c r="DR30" s="64" t="e">
        <f t="shared" si="43"/>
        <v>#DIV/0!</v>
      </c>
      <c r="DS30" s="65"/>
      <c r="DT30" s="64" t="e">
        <f t="shared" si="44"/>
        <v>#DIV/0!</v>
      </c>
      <c r="DU30" s="65"/>
      <c r="DV30" s="64" t="e">
        <f t="shared" si="46"/>
        <v>#DIV/0!</v>
      </c>
      <c r="DW30" s="65"/>
      <c r="DX30" s="70" t="e">
        <f t="shared" si="45"/>
        <v>#DIV/0!</v>
      </c>
    </row>
    <row r="31" spans="1:128" ht="147" thickBot="1" x14ac:dyDescent="0.3">
      <c r="A31" s="162"/>
      <c r="B31" s="52">
        <v>24</v>
      </c>
      <c r="C31" s="116" t="s">
        <v>240</v>
      </c>
      <c r="D31" s="116" t="s">
        <v>241</v>
      </c>
      <c r="E31" s="116" t="s">
        <v>104</v>
      </c>
      <c r="F31" s="114" t="s">
        <v>242</v>
      </c>
      <c r="G31" s="114">
        <v>20</v>
      </c>
      <c r="H31" s="114" t="s">
        <v>89</v>
      </c>
      <c r="I31" s="116" t="s">
        <v>90</v>
      </c>
      <c r="J31" s="114">
        <v>4</v>
      </c>
      <c r="K31" s="114" t="s">
        <v>91</v>
      </c>
      <c r="L31" s="114" t="s">
        <v>149</v>
      </c>
      <c r="M31" s="114" t="s">
        <v>130</v>
      </c>
      <c r="N31" s="114"/>
      <c r="O31" s="114" t="s">
        <v>0</v>
      </c>
      <c r="P31" s="114"/>
      <c r="Q31" s="114"/>
      <c r="R31" s="114" t="s">
        <v>212</v>
      </c>
      <c r="S31" s="114" t="s">
        <v>94</v>
      </c>
      <c r="T31" s="118">
        <v>0</v>
      </c>
      <c r="U31" s="120" t="s">
        <v>213</v>
      </c>
      <c r="V31" s="116" t="s">
        <v>152</v>
      </c>
      <c r="W31" s="50"/>
      <c r="X31" s="100"/>
      <c r="Y31" s="69"/>
      <c r="Z31" s="49"/>
      <c r="AA31" s="50"/>
      <c r="AB31" s="49"/>
      <c r="AC31" s="50"/>
      <c r="AD31" s="101"/>
      <c r="AE31" s="50"/>
      <c r="AF31" s="51"/>
      <c r="AH31" s="128"/>
      <c r="AI31" s="63"/>
      <c r="AJ31" s="64" t="e">
        <f t="shared" si="0"/>
        <v>#DIV/0!</v>
      </c>
      <c r="AK31" s="65"/>
      <c r="AL31" s="64" t="e">
        <f t="shared" si="1"/>
        <v>#DIV/0!</v>
      </c>
      <c r="AM31" s="65"/>
      <c r="AN31" s="64" t="e">
        <f t="shared" si="2"/>
        <v>#DIV/0!</v>
      </c>
      <c r="AO31" s="65"/>
      <c r="AP31" s="64" t="e">
        <f t="shared" si="3"/>
        <v>#DIV/0!</v>
      </c>
      <c r="AQ31" s="65"/>
      <c r="AR31" s="64" t="e">
        <f t="shared" si="4"/>
        <v>#DIV/0!</v>
      </c>
      <c r="AS31" s="65"/>
      <c r="AT31" s="64" t="e">
        <f t="shared" si="5"/>
        <v>#DIV/0!</v>
      </c>
      <c r="AU31" s="65"/>
      <c r="AV31" s="64" t="e">
        <f t="shared" si="6"/>
        <v>#DIV/0!</v>
      </c>
      <c r="AW31" s="65"/>
      <c r="AX31" s="64" t="e">
        <f t="shared" si="7"/>
        <v>#DIV/0!</v>
      </c>
      <c r="AY31" s="65"/>
      <c r="AZ31" s="64" t="e">
        <f t="shared" si="8"/>
        <v>#DIV/0!</v>
      </c>
      <c r="BA31" s="65"/>
      <c r="BB31" s="64" t="e">
        <f t="shared" si="9"/>
        <v>#DIV/0!</v>
      </c>
      <c r="BC31" s="65"/>
      <c r="BD31" s="64" t="e">
        <f t="shared" si="10"/>
        <v>#DIV/0!</v>
      </c>
      <c r="BE31" s="65"/>
      <c r="BF31" s="64" t="e">
        <f t="shared" si="11"/>
        <v>#DIV/0!</v>
      </c>
      <c r="BG31" s="65"/>
      <c r="BH31" s="64" t="e">
        <f t="shared" si="12"/>
        <v>#DIV/0!</v>
      </c>
      <c r="BI31" s="65"/>
      <c r="BJ31" s="64" t="e">
        <f t="shared" si="13"/>
        <v>#DIV/0!</v>
      </c>
      <c r="BK31" s="65"/>
      <c r="BL31" s="64" t="e">
        <f t="shared" si="14"/>
        <v>#DIV/0!</v>
      </c>
      <c r="BM31" s="65"/>
      <c r="BN31" s="64" t="e">
        <f t="shared" si="15"/>
        <v>#DIV/0!</v>
      </c>
      <c r="BO31" s="65"/>
      <c r="BP31" s="64" t="e">
        <f t="shared" si="16"/>
        <v>#DIV/0!</v>
      </c>
      <c r="BQ31" s="65"/>
      <c r="BR31" s="64" t="e">
        <f t="shared" si="17"/>
        <v>#DIV/0!</v>
      </c>
      <c r="BS31" s="65"/>
      <c r="BT31" s="64" t="e">
        <f t="shared" si="18"/>
        <v>#DIV/0!</v>
      </c>
      <c r="BU31" s="65"/>
      <c r="BV31" s="64" t="e">
        <f t="shared" si="19"/>
        <v>#DIV/0!</v>
      </c>
      <c r="BW31" s="65"/>
      <c r="BX31" s="64" t="e">
        <f t="shared" si="20"/>
        <v>#DIV/0!</v>
      </c>
      <c r="BY31" s="65"/>
      <c r="BZ31" s="64" t="e">
        <f t="shared" si="21"/>
        <v>#DIV/0!</v>
      </c>
      <c r="CA31" s="65"/>
      <c r="CB31" s="64" t="e">
        <f t="shared" si="22"/>
        <v>#DIV/0!</v>
      </c>
      <c r="CC31" s="65"/>
      <c r="CD31" s="64" t="e">
        <f t="shared" si="23"/>
        <v>#DIV/0!</v>
      </c>
      <c r="CE31" s="65"/>
      <c r="CF31" s="64" t="e">
        <f t="shared" si="24"/>
        <v>#DIV/0!</v>
      </c>
      <c r="CG31" s="65"/>
      <c r="CH31" s="64" t="e">
        <f t="shared" si="25"/>
        <v>#DIV/0!</v>
      </c>
      <c r="CI31" s="65"/>
      <c r="CJ31" s="64" t="e">
        <f t="shared" si="26"/>
        <v>#DIV/0!</v>
      </c>
      <c r="CK31" s="65"/>
      <c r="CL31" s="64" t="e">
        <f t="shared" si="27"/>
        <v>#DIV/0!</v>
      </c>
      <c r="CM31" s="65"/>
      <c r="CN31" s="64" t="e">
        <f t="shared" si="28"/>
        <v>#DIV/0!</v>
      </c>
      <c r="CO31" s="65"/>
      <c r="CP31" s="64" t="e">
        <f t="shared" si="29"/>
        <v>#DIV/0!</v>
      </c>
      <c r="CQ31" s="65"/>
      <c r="CR31" s="64" t="e">
        <f t="shared" si="30"/>
        <v>#DIV/0!</v>
      </c>
      <c r="CS31" s="65"/>
      <c r="CT31" s="64" t="e">
        <f t="shared" si="31"/>
        <v>#DIV/0!</v>
      </c>
      <c r="CU31" s="65"/>
      <c r="CV31" s="64" t="e">
        <f t="shared" si="32"/>
        <v>#DIV/0!</v>
      </c>
      <c r="CW31" s="65"/>
      <c r="CX31" s="64" t="e">
        <f t="shared" si="33"/>
        <v>#DIV/0!</v>
      </c>
      <c r="CY31" s="65"/>
      <c r="CZ31" s="64" t="e">
        <f t="shared" si="34"/>
        <v>#DIV/0!</v>
      </c>
      <c r="DA31" s="65"/>
      <c r="DB31" s="64" t="e">
        <f t="shared" si="35"/>
        <v>#DIV/0!</v>
      </c>
      <c r="DC31" s="65"/>
      <c r="DD31" s="64" t="e">
        <f t="shared" si="36"/>
        <v>#DIV/0!</v>
      </c>
      <c r="DE31" s="65"/>
      <c r="DF31" s="64" t="e">
        <f t="shared" si="37"/>
        <v>#DIV/0!</v>
      </c>
      <c r="DG31" s="65"/>
      <c r="DH31" s="64" t="e">
        <f t="shared" si="38"/>
        <v>#DIV/0!</v>
      </c>
      <c r="DI31" s="65"/>
      <c r="DJ31" s="64" t="e">
        <f t="shared" si="39"/>
        <v>#DIV/0!</v>
      </c>
      <c r="DK31" s="65"/>
      <c r="DL31" s="64" t="e">
        <f t="shared" si="40"/>
        <v>#DIV/0!</v>
      </c>
      <c r="DM31" s="65"/>
      <c r="DN31" s="64" t="e">
        <f t="shared" si="41"/>
        <v>#DIV/0!</v>
      </c>
      <c r="DO31" s="65"/>
      <c r="DP31" s="64" t="e">
        <f t="shared" si="42"/>
        <v>#DIV/0!</v>
      </c>
      <c r="DQ31" s="65"/>
      <c r="DR31" s="64" t="e">
        <f t="shared" si="43"/>
        <v>#DIV/0!</v>
      </c>
      <c r="DS31" s="65"/>
      <c r="DT31" s="64" t="e">
        <f t="shared" si="44"/>
        <v>#DIV/0!</v>
      </c>
      <c r="DU31" s="65"/>
      <c r="DV31" s="64" t="e">
        <f t="shared" si="46"/>
        <v>#DIV/0!</v>
      </c>
      <c r="DW31" s="65"/>
      <c r="DX31" s="70" t="e">
        <f t="shared" si="45"/>
        <v>#DIV/0!</v>
      </c>
    </row>
    <row r="32" spans="1:128" ht="169.5" thickBot="1" x14ac:dyDescent="0.3">
      <c r="A32" s="162"/>
      <c r="B32" s="52">
        <v>25</v>
      </c>
      <c r="C32" s="116" t="s">
        <v>243</v>
      </c>
      <c r="D32" s="116" t="s">
        <v>244</v>
      </c>
      <c r="E32" s="116" t="s">
        <v>104</v>
      </c>
      <c r="F32" s="114" t="s">
        <v>245</v>
      </c>
      <c r="G32" s="114">
        <v>30</v>
      </c>
      <c r="H32" s="114" t="s">
        <v>89</v>
      </c>
      <c r="I32" s="116" t="s">
        <v>90</v>
      </c>
      <c r="J32" s="114">
        <v>4</v>
      </c>
      <c r="K32" s="114" t="s">
        <v>91</v>
      </c>
      <c r="L32" s="114" t="s">
        <v>149</v>
      </c>
      <c r="M32" s="114" t="s">
        <v>130</v>
      </c>
      <c r="N32" s="114"/>
      <c r="O32" s="114" t="s">
        <v>0</v>
      </c>
      <c r="P32" s="114"/>
      <c r="Q32" s="114"/>
      <c r="R32" s="114" t="s">
        <v>212</v>
      </c>
      <c r="S32" s="114" t="s">
        <v>94</v>
      </c>
      <c r="T32" s="118">
        <v>0</v>
      </c>
      <c r="U32" s="120" t="s">
        <v>213</v>
      </c>
      <c r="V32" s="116" t="s">
        <v>152</v>
      </c>
      <c r="W32" s="50"/>
      <c r="X32" s="100"/>
      <c r="Y32" s="69"/>
      <c r="Z32" s="49"/>
      <c r="AA32" s="50"/>
      <c r="AB32" s="49"/>
      <c r="AC32" s="50"/>
      <c r="AD32" s="101"/>
      <c r="AE32" s="50"/>
      <c r="AF32" s="51"/>
      <c r="AH32" s="128"/>
      <c r="AI32" s="63"/>
      <c r="AJ32" s="64" t="e">
        <f t="shared" si="0"/>
        <v>#DIV/0!</v>
      </c>
      <c r="AK32" s="65"/>
      <c r="AL32" s="64" t="e">
        <f t="shared" si="1"/>
        <v>#DIV/0!</v>
      </c>
      <c r="AM32" s="65"/>
      <c r="AN32" s="64" t="e">
        <f t="shared" si="2"/>
        <v>#DIV/0!</v>
      </c>
      <c r="AO32" s="65"/>
      <c r="AP32" s="64" t="e">
        <f t="shared" si="3"/>
        <v>#DIV/0!</v>
      </c>
      <c r="AQ32" s="65"/>
      <c r="AR32" s="64" t="e">
        <f t="shared" si="4"/>
        <v>#DIV/0!</v>
      </c>
      <c r="AS32" s="65"/>
      <c r="AT32" s="64" t="e">
        <f t="shared" si="5"/>
        <v>#DIV/0!</v>
      </c>
      <c r="AU32" s="65"/>
      <c r="AV32" s="64" t="e">
        <f t="shared" si="6"/>
        <v>#DIV/0!</v>
      </c>
      <c r="AW32" s="65"/>
      <c r="AX32" s="64" t="e">
        <f t="shared" si="7"/>
        <v>#DIV/0!</v>
      </c>
      <c r="AY32" s="65"/>
      <c r="AZ32" s="64" t="e">
        <f>AY32*100%/AH32</f>
        <v>#DIV/0!</v>
      </c>
      <c r="BA32" s="65"/>
      <c r="BB32" s="64" t="e">
        <f t="shared" si="9"/>
        <v>#DIV/0!</v>
      </c>
      <c r="BC32" s="65"/>
      <c r="BD32" s="64" t="e">
        <f t="shared" si="10"/>
        <v>#DIV/0!</v>
      </c>
      <c r="BE32" s="65"/>
      <c r="BF32" s="64" t="e">
        <f t="shared" si="11"/>
        <v>#DIV/0!</v>
      </c>
      <c r="BG32" s="65"/>
      <c r="BH32" s="64" t="e">
        <f t="shared" si="12"/>
        <v>#DIV/0!</v>
      </c>
      <c r="BI32" s="65"/>
      <c r="BJ32" s="64" t="e">
        <f t="shared" si="13"/>
        <v>#DIV/0!</v>
      </c>
      <c r="BK32" s="65"/>
      <c r="BL32" s="64" t="e">
        <f t="shared" si="14"/>
        <v>#DIV/0!</v>
      </c>
      <c r="BM32" s="65"/>
      <c r="BN32" s="64" t="e">
        <f t="shared" si="15"/>
        <v>#DIV/0!</v>
      </c>
      <c r="BO32" s="65"/>
      <c r="BP32" s="64" t="e">
        <f t="shared" si="16"/>
        <v>#DIV/0!</v>
      </c>
      <c r="BQ32" s="65"/>
      <c r="BR32" s="64" t="e">
        <f t="shared" si="17"/>
        <v>#DIV/0!</v>
      </c>
      <c r="BS32" s="65"/>
      <c r="BT32" s="64" t="e">
        <f t="shared" si="18"/>
        <v>#DIV/0!</v>
      </c>
      <c r="BU32" s="65"/>
      <c r="BV32" s="64" t="e">
        <f t="shared" si="19"/>
        <v>#DIV/0!</v>
      </c>
      <c r="BW32" s="65"/>
      <c r="BX32" s="64" t="e">
        <f t="shared" si="20"/>
        <v>#DIV/0!</v>
      </c>
      <c r="BY32" s="65"/>
      <c r="BZ32" s="64" t="e">
        <f t="shared" si="21"/>
        <v>#DIV/0!</v>
      </c>
      <c r="CA32" s="65"/>
      <c r="CB32" s="64" t="e">
        <f t="shared" si="22"/>
        <v>#DIV/0!</v>
      </c>
      <c r="CC32" s="65"/>
      <c r="CD32" s="64" t="e">
        <f t="shared" si="23"/>
        <v>#DIV/0!</v>
      </c>
      <c r="CE32" s="65"/>
      <c r="CF32" s="64" t="e">
        <f t="shared" si="24"/>
        <v>#DIV/0!</v>
      </c>
      <c r="CG32" s="65"/>
      <c r="CH32" s="64" t="e">
        <f t="shared" si="25"/>
        <v>#DIV/0!</v>
      </c>
      <c r="CI32" s="65"/>
      <c r="CJ32" s="64" t="e">
        <f t="shared" si="26"/>
        <v>#DIV/0!</v>
      </c>
      <c r="CK32" s="65"/>
      <c r="CL32" s="64" t="e">
        <f t="shared" si="27"/>
        <v>#DIV/0!</v>
      </c>
      <c r="CM32" s="65"/>
      <c r="CN32" s="64" t="e">
        <f t="shared" si="28"/>
        <v>#DIV/0!</v>
      </c>
      <c r="CO32" s="65"/>
      <c r="CP32" s="64" t="e">
        <f t="shared" si="29"/>
        <v>#DIV/0!</v>
      </c>
      <c r="CQ32" s="65"/>
      <c r="CR32" s="64" t="e">
        <f t="shared" si="30"/>
        <v>#DIV/0!</v>
      </c>
      <c r="CS32" s="65"/>
      <c r="CT32" s="64" t="e">
        <f t="shared" si="31"/>
        <v>#DIV/0!</v>
      </c>
      <c r="CU32" s="65"/>
      <c r="CV32" s="64" t="e">
        <f t="shared" si="32"/>
        <v>#DIV/0!</v>
      </c>
      <c r="CW32" s="65"/>
      <c r="CX32" s="64" t="e">
        <f t="shared" si="33"/>
        <v>#DIV/0!</v>
      </c>
      <c r="CY32" s="65"/>
      <c r="CZ32" s="64" t="e">
        <f t="shared" si="34"/>
        <v>#DIV/0!</v>
      </c>
      <c r="DA32" s="65"/>
      <c r="DB32" s="64" t="e">
        <f t="shared" si="35"/>
        <v>#DIV/0!</v>
      </c>
      <c r="DC32" s="65"/>
      <c r="DD32" s="64" t="e">
        <f t="shared" si="36"/>
        <v>#DIV/0!</v>
      </c>
      <c r="DE32" s="65"/>
      <c r="DF32" s="64" t="e">
        <f t="shared" si="37"/>
        <v>#DIV/0!</v>
      </c>
      <c r="DG32" s="65"/>
      <c r="DH32" s="64" t="e">
        <f t="shared" si="38"/>
        <v>#DIV/0!</v>
      </c>
      <c r="DI32" s="65"/>
      <c r="DJ32" s="64" t="e">
        <f t="shared" si="39"/>
        <v>#DIV/0!</v>
      </c>
      <c r="DK32" s="65"/>
      <c r="DL32" s="64" t="e">
        <f t="shared" si="40"/>
        <v>#DIV/0!</v>
      </c>
      <c r="DM32" s="65"/>
      <c r="DN32" s="64" t="e">
        <f t="shared" si="41"/>
        <v>#DIV/0!</v>
      </c>
      <c r="DO32" s="65"/>
      <c r="DP32" s="64" t="e">
        <f t="shared" si="42"/>
        <v>#DIV/0!</v>
      </c>
      <c r="DQ32" s="65"/>
      <c r="DR32" s="64" t="e">
        <f t="shared" si="43"/>
        <v>#DIV/0!</v>
      </c>
      <c r="DS32" s="65"/>
      <c r="DT32" s="64" t="e">
        <f t="shared" si="44"/>
        <v>#DIV/0!</v>
      </c>
      <c r="DU32" s="65"/>
      <c r="DV32" s="64" t="e">
        <f t="shared" si="46"/>
        <v>#DIV/0!</v>
      </c>
      <c r="DW32" s="65"/>
      <c r="DX32" s="70" t="e">
        <f t="shared" si="45"/>
        <v>#DIV/0!</v>
      </c>
    </row>
    <row r="33" spans="1:128" ht="147" thickBot="1" x14ac:dyDescent="0.3">
      <c r="A33" s="49" t="s">
        <v>144</v>
      </c>
      <c r="B33" s="49">
        <v>26</v>
      </c>
      <c r="C33" s="116" t="s">
        <v>246</v>
      </c>
      <c r="D33" s="116" t="s">
        <v>247</v>
      </c>
      <c r="E33" s="116" t="s">
        <v>147</v>
      </c>
      <c r="F33" s="116" t="s">
        <v>248</v>
      </c>
      <c r="G33" s="114">
        <v>50</v>
      </c>
      <c r="H33" s="114" t="s">
        <v>89</v>
      </c>
      <c r="I33" s="116" t="s">
        <v>105</v>
      </c>
      <c r="J33" s="114">
        <v>2</v>
      </c>
      <c r="K33" s="114" t="s">
        <v>91</v>
      </c>
      <c r="L33" s="114" t="s">
        <v>149</v>
      </c>
      <c r="M33" s="114" t="s">
        <v>139</v>
      </c>
      <c r="N33" s="115"/>
      <c r="O33" s="114" t="s">
        <v>0</v>
      </c>
      <c r="P33" s="114"/>
      <c r="Q33" s="114"/>
      <c r="R33" s="114" t="s">
        <v>212</v>
      </c>
      <c r="S33" s="114" t="s">
        <v>150</v>
      </c>
      <c r="T33" s="118">
        <v>0</v>
      </c>
      <c r="U33" s="120" t="s">
        <v>213</v>
      </c>
      <c r="V33" s="116" t="s">
        <v>152</v>
      </c>
      <c r="W33" s="50" t="s">
        <v>250</v>
      </c>
      <c r="X33" s="100">
        <v>1</v>
      </c>
      <c r="Y33" s="69" t="s">
        <v>161</v>
      </c>
      <c r="Z33" s="49">
        <v>2</v>
      </c>
      <c r="AA33" s="50" t="s">
        <v>53</v>
      </c>
      <c r="AB33" s="49" t="s">
        <v>53</v>
      </c>
      <c r="AC33" s="50" t="s">
        <v>53</v>
      </c>
      <c r="AD33" s="101" t="s">
        <v>154</v>
      </c>
      <c r="AE33" s="50">
        <v>91</v>
      </c>
      <c r="AF33" s="51">
        <v>4</v>
      </c>
      <c r="AH33" s="128">
        <v>85</v>
      </c>
      <c r="AI33" s="93">
        <v>4</v>
      </c>
      <c r="AJ33" s="86">
        <f t="shared" si="0"/>
        <v>4.7058823529411764E-2</v>
      </c>
      <c r="AK33" s="85">
        <v>4</v>
      </c>
      <c r="AL33" s="86">
        <f t="shared" si="1"/>
        <v>4.7058823529411764E-2</v>
      </c>
      <c r="AM33" s="85">
        <v>1</v>
      </c>
      <c r="AN33" s="86">
        <f t="shared" si="2"/>
        <v>1.1764705882352941E-2</v>
      </c>
      <c r="AO33" s="65">
        <v>0</v>
      </c>
      <c r="AP33" s="64">
        <f t="shared" si="3"/>
        <v>0</v>
      </c>
      <c r="AQ33" s="85">
        <v>2</v>
      </c>
      <c r="AR33" s="86">
        <f t="shared" si="4"/>
        <v>2.3529411764705882E-2</v>
      </c>
      <c r="AS33" s="65">
        <v>0</v>
      </c>
      <c r="AT33" s="64">
        <f t="shared" si="5"/>
        <v>0</v>
      </c>
      <c r="AU33" s="85">
        <v>65</v>
      </c>
      <c r="AV33" s="86">
        <f t="shared" si="6"/>
        <v>0.76470588235294112</v>
      </c>
      <c r="AW33" s="85">
        <v>1</v>
      </c>
      <c r="AX33" s="86">
        <f t="shared" si="7"/>
        <v>1.1764705882352941E-2</v>
      </c>
      <c r="AY33" s="85">
        <v>8</v>
      </c>
      <c r="AZ33" s="86">
        <f t="shared" ref="AZ33" si="50">AY33*100%/AH33</f>
        <v>9.4117647058823528E-2</v>
      </c>
      <c r="BA33" s="65">
        <v>0</v>
      </c>
      <c r="BB33" s="64">
        <f t="shared" si="9"/>
        <v>0</v>
      </c>
      <c r="BC33" s="87">
        <v>2</v>
      </c>
      <c r="BD33" s="88">
        <f t="shared" si="10"/>
        <v>2.3529411764705882E-2</v>
      </c>
      <c r="BE33" s="65">
        <v>0</v>
      </c>
      <c r="BF33" s="64">
        <f t="shared" si="11"/>
        <v>0</v>
      </c>
      <c r="BG33" s="65">
        <v>0</v>
      </c>
      <c r="BH33" s="64">
        <f t="shared" si="12"/>
        <v>0</v>
      </c>
      <c r="BI33" s="65">
        <v>0</v>
      </c>
      <c r="BJ33" s="64">
        <f t="shared" si="13"/>
        <v>0</v>
      </c>
      <c r="BK33" s="65">
        <v>0</v>
      </c>
      <c r="BL33" s="64">
        <f t="shared" si="14"/>
        <v>0</v>
      </c>
      <c r="BM33" s="87">
        <v>1</v>
      </c>
      <c r="BN33" s="88">
        <f t="shared" si="15"/>
        <v>1.1764705882352941E-2</v>
      </c>
      <c r="BO33" s="87">
        <v>79</v>
      </c>
      <c r="BP33" s="88">
        <f t="shared" si="16"/>
        <v>0.92941176470588238</v>
      </c>
      <c r="BQ33" s="87">
        <v>1</v>
      </c>
      <c r="BR33" s="88">
        <f t="shared" si="17"/>
        <v>1.1764705882352941E-2</v>
      </c>
      <c r="BS33" s="87">
        <v>2</v>
      </c>
      <c r="BT33" s="88">
        <f>BS33*100%/AH33</f>
        <v>2.3529411764705882E-2</v>
      </c>
      <c r="BU33" s="65">
        <v>0</v>
      </c>
      <c r="BV33" s="64">
        <f>BU33*100%/AH33</f>
        <v>0</v>
      </c>
      <c r="BW33" s="125">
        <v>1</v>
      </c>
      <c r="BX33" s="126">
        <f>BW33*100%/AH33</f>
        <v>1.1764705882352941E-2</v>
      </c>
      <c r="BY33" s="125">
        <v>1</v>
      </c>
      <c r="BZ33" s="126">
        <f t="shared" si="21"/>
        <v>1.1764705882352941E-2</v>
      </c>
      <c r="CA33" s="125">
        <v>39</v>
      </c>
      <c r="CB33" s="126">
        <f t="shared" si="22"/>
        <v>0.45882352941176469</v>
      </c>
      <c r="CC33" s="125">
        <v>41</v>
      </c>
      <c r="CD33" s="126">
        <f t="shared" si="23"/>
        <v>0.4823529411764706</v>
      </c>
      <c r="CE33" s="125">
        <v>2</v>
      </c>
      <c r="CF33" s="126">
        <f t="shared" si="24"/>
        <v>2.3529411764705882E-2</v>
      </c>
      <c r="CG33" s="125">
        <v>1</v>
      </c>
      <c r="CH33" s="126">
        <f t="shared" si="25"/>
        <v>1.1764705882352941E-2</v>
      </c>
      <c r="CI33" s="65">
        <v>0</v>
      </c>
      <c r="CJ33" s="64">
        <f t="shared" si="26"/>
        <v>0</v>
      </c>
      <c r="CK33" s="92">
        <v>17</v>
      </c>
      <c r="CL33" s="91">
        <f t="shared" si="27"/>
        <v>0.2</v>
      </c>
      <c r="CM33" s="92">
        <v>66</v>
      </c>
      <c r="CN33" s="91">
        <f t="shared" si="28"/>
        <v>0.77647058823529413</v>
      </c>
      <c r="CO33" s="92">
        <v>1</v>
      </c>
      <c r="CP33" s="91">
        <f t="shared" si="29"/>
        <v>1.1764705882352941E-2</v>
      </c>
      <c r="CQ33" s="92">
        <v>1</v>
      </c>
      <c r="CR33" s="91">
        <f t="shared" si="30"/>
        <v>1.1764705882352941E-2</v>
      </c>
      <c r="CS33" s="65">
        <v>0</v>
      </c>
      <c r="CT33" s="64">
        <f t="shared" si="31"/>
        <v>0</v>
      </c>
      <c r="CU33" s="87">
        <v>77</v>
      </c>
      <c r="CV33" s="88">
        <f t="shared" si="32"/>
        <v>0.90588235294117647</v>
      </c>
      <c r="CW33" s="65">
        <v>0</v>
      </c>
      <c r="CX33" s="64">
        <f t="shared" si="33"/>
        <v>0</v>
      </c>
      <c r="CY33" s="87">
        <v>1</v>
      </c>
      <c r="CZ33" s="88">
        <f t="shared" si="34"/>
        <v>1.1764705882352941E-2</v>
      </c>
      <c r="DA33" s="87">
        <v>2</v>
      </c>
      <c r="DB33" s="88">
        <f t="shared" si="35"/>
        <v>2.3529411764705882E-2</v>
      </c>
      <c r="DC33" s="87">
        <v>1</v>
      </c>
      <c r="DD33" s="88">
        <f t="shared" si="36"/>
        <v>1.1764705882352941E-2</v>
      </c>
      <c r="DE33" s="87">
        <v>4</v>
      </c>
      <c r="DF33" s="88">
        <f t="shared" si="37"/>
        <v>4.7058823529411764E-2</v>
      </c>
      <c r="DG33" s="85">
        <v>18</v>
      </c>
      <c r="DH33" s="86">
        <f t="shared" si="38"/>
        <v>0.21176470588235294</v>
      </c>
      <c r="DI33" s="85">
        <v>66</v>
      </c>
      <c r="DJ33" s="86">
        <f t="shared" si="39"/>
        <v>0.77647058823529413</v>
      </c>
      <c r="DK33" s="65">
        <v>0</v>
      </c>
      <c r="DL33" s="64">
        <f t="shared" si="40"/>
        <v>0</v>
      </c>
      <c r="DM33" s="65">
        <v>0</v>
      </c>
      <c r="DN33" s="64">
        <f t="shared" si="41"/>
        <v>0</v>
      </c>
      <c r="DO33" s="65">
        <v>0</v>
      </c>
      <c r="DP33" s="64">
        <f t="shared" si="42"/>
        <v>0</v>
      </c>
      <c r="DQ33" s="85">
        <v>1</v>
      </c>
      <c r="DR33" s="86">
        <f t="shared" si="43"/>
        <v>1.1764705882352941E-2</v>
      </c>
      <c r="DS33" s="89">
        <v>8</v>
      </c>
      <c r="DT33" s="90">
        <f t="shared" si="44"/>
        <v>9.4117647058823528E-2</v>
      </c>
      <c r="DU33" s="89">
        <v>74</v>
      </c>
      <c r="DV33" s="90">
        <f t="shared" si="46"/>
        <v>0.87058823529411766</v>
      </c>
      <c r="DW33" s="89">
        <v>3</v>
      </c>
      <c r="DX33" s="123">
        <f t="shared" si="45"/>
        <v>3.5294117647058823E-2</v>
      </c>
    </row>
    <row r="34" spans="1:128" ht="15.75" thickBot="1" x14ac:dyDescent="0.3">
      <c r="A34" s="46"/>
      <c r="B34" s="46"/>
      <c r="C34" s="53"/>
      <c r="D34" s="53"/>
      <c r="E34" s="53"/>
      <c r="F34" s="53"/>
      <c r="G34" s="53"/>
      <c r="H34" s="53"/>
      <c r="I34" s="53"/>
      <c r="J34" s="53"/>
      <c r="K34" s="53"/>
      <c r="L34" s="53"/>
      <c r="M34" s="53"/>
      <c r="N34" s="1"/>
      <c r="O34" s="46"/>
      <c r="P34" s="72"/>
      <c r="Q34" s="1"/>
      <c r="R34" s="53"/>
      <c r="S34" s="53"/>
      <c r="T34" s="53"/>
      <c r="U34" s="53"/>
      <c r="V34" s="53"/>
      <c r="W34" s="46"/>
      <c r="X34" s="102"/>
      <c r="Y34" s="102"/>
      <c r="Z34" s="46"/>
      <c r="AA34" s="46"/>
      <c r="AB34" s="46"/>
      <c r="AC34" s="46"/>
      <c r="AD34" s="103"/>
      <c r="AE34" s="46"/>
      <c r="AI34" s="59"/>
      <c r="AJ34" s="73"/>
      <c r="AK34" s="59"/>
      <c r="AL34" s="73"/>
      <c r="AM34" s="59"/>
      <c r="AN34" s="73"/>
      <c r="AO34" s="59"/>
      <c r="AP34" s="73"/>
      <c r="AQ34" s="59"/>
      <c r="AR34" s="73"/>
      <c r="AS34" s="59"/>
      <c r="AT34" s="73"/>
      <c r="AU34" s="59"/>
      <c r="AV34" s="73"/>
      <c r="AW34" s="59"/>
      <c r="AX34" s="73"/>
      <c r="AY34" s="59"/>
      <c r="AZ34" s="73"/>
      <c r="BA34" s="59"/>
      <c r="BB34" s="73"/>
      <c r="BC34" s="59"/>
      <c r="BD34" s="73"/>
      <c r="BE34" s="59"/>
      <c r="BF34" s="73"/>
      <c r="BG34" s="59"/>
      <c r="BH34" s="73"/>
      <c r="BI34" s="59"/>
      <c r="BJ34" s="73"/>
      <c r="BK34" s="59"/>
      <c r="BL34" s="73"/>
      <c r="BM34" s="59"/>
      <c r="BN34" s="73"/>
      <c r="BO34" s="59"/>
      <c r="BP34" s="73"/>
      <c r="BQ34" s="59"/>
      <c r="BR34" s="73"/>
      <c r="BS34" s="59"/>
      <c r="BT34" s="73"/>
      <c r="BU34" s="59"/>
      <c r="BV34" s="73"/>
      <c r="BW34" s="59"/>
      <c r="BX34" s="73"/>
      <c r="BY34" s="59"/>
      <c r="BZ34" s="73"/>
      <c r="CA34" s="59"/>
      <c r="CB34" s="73"/>
      <c r="CC34" s="59"/>
      <c r="CD34" s="73"/>
      <c r="CE34" s="59"/>
      <c r="CF34" s="73"/>
      <c r="CG34" s="59"/>
      <c r="CH34" s="73"/>
      <c r="CI34" s="59"/>
      <c r="CJ34" s="73"/>
      <c r="CK34" s="59"/>
      <c r="CL34" s="73"/>
      <c r="CM34" s="59"/>
      <c r="CN34" s="73"/>
      <c r="CO34" s="59"/>
      <c r="CP34" s="73"/>
      <c r="CQ34" s="59"/>
      <c r="CR34" s="73"/>
      <c r="CS34" s="59"/>
      <c r="CT34" s="73"/>
      <c r="CU34" s="59"/>
      <c r="CV34" s="73"/>
      <c r="CW34" s="59"/>
      <c r="CX34" s="73"/>
      <c r="CY34" s="59"/>
      <c r="CZ34" s="73"/>
      <c r="DA34" s="59"/>
      <c r="DB34" s="73"/>
      <c r="DC34" s="59"/>
      <c r="DD34" s="73"/>
      <c r="DE34" s="59"/>
      <c r="DF34" s="73"/>
      <c r="DG34" s="59"/>
      <c r="DH34" s="73"/>
      <c r="DI34" s="59"/>
      <c r="DJ34" s="73"/>
      <c r="DK34" s="59"/>
      <c r="DL34" s="73"/>
      <c r="DM34" s="59"/>
      <c r="DN34" s="73"/>
      <c r="DO34" s="59"/>
      <c r="DP34" s="73"/>
      <c r="DQ34" s="59"/>
      <c r="DR34" s="73"/>
      <c r="DS34" s="59"/>
      <c r="DT34" s="73"/>
      <c r="DU34" s="59"/>
      <c r="DV34" s="73"/>
    </row>
    <row r="35" spans="1:128" ht="30.75" thickBot="1" x14ac:dyDescent="0.3">
      <c r="C35" s="24"/>
      <c r="D35" s="22"/>
      <c r="E35" s="2"/>
      <c r="F35" s="24"/>
      <c r="G35" s="2"/>
      <c r="H35" s="2"/>
      <c r="I35" s="24"/>
      <c r="J35" s="2"/>
      <c r="K35" s="2"/>
      <c r="L35" s="2"/>
      <c r="M35" s="24"/>
      <c r="O35" s="2"/>
      <c r="R35" s="53"/>
      <c r="S35" s="53"/>
      <c r="T35" s="54"/>
      <c r="U35" s="53"/>
      <c r="V35" s="53"/>
      <c r="W35" s="77" t="s">
        <v>112</v>
      </c>
      <c r="X35" s="77" t="s">
        <v>113</v>
      </c>
      <c r="Y35" s="4"/>
      <c r="Z35" s="76" t="s">
        <v>114</v>
      </c>
      <c r="AA35" s="68" t="s">
        <v>115</v>
      </c>
      <c r="AB35" s="75" t="s">
        <v>116</v>
      </c>
    </row>
    <row r="36" spans="1:128" ht="20.25" customHeight="1" thickBot="1" x14ac:dyDescent="0.3">
      <c r="C36" s="24"/>
      <c r="D36" s="22"/>
      <c r="E36" s="2"/>
      <c r="F36" s="24"/>
      <c r="G36" s="2"/>
      <c r="H36" s="2"/>
      <c r="I36" s="24"/>
      <c r="J36" s="2"/>
      <c r="K36" s="2"/>
      <c r="L36" s="2"/>
      <c r="M36" s="24"/>
      <c r="O36" s="2"/>
      <c r="R36" s="53"/>
      <c r="S36" s="53"/>
      <c r="T36" s="54"/>
      <c r="U36" s="53"/>
      <c r="V36" s="53"/>
      <c r="W36" s="79">
        <v>1</v>
      </c>
      <c r="X36" s="56">
        <f>SUM(X8:X33)/21</f>
        <v>0.2857142857142857</v>
      </c>
      <c r="Y36" s="57" t="s">
        <v>117</v>
      </c>
      <c r="Z36" s="71">
        <f>SUM(AE8:AE33)</f>
        <v>518</v>
      </c>
      <c r="AA36" s="71">
        <f>SUM(AF8:AF33)</f>
        <v>231</v>
      </c>
      <c r="AB36" s="74">
        <f>AA36/Z36</f>
        <v>0.44594594594594594</v>
      </c>
      <c r="AG36" s="61" t="s">
        <v>118</v>
      </c>
      <c r="AH36" s="55">
        <f>SUM(AH8:AH33)</f>
        <v>2521</v>
      </c>
      <c r="AI36" s="58">
        <f>SUM(AI8:AI33)</f>
        <v>76</v>
      </c>
      <c r="AJ36" s="67">
        <f>AI36*100%/AH36</f>
        <v>3.0146767155890521E-2</v>
      </c>
      <c r="AK36" s="58">
        <f>SUM(AK8:AK33)</f>
        <v>210</v>
      </c>
      <c r="AL36" s="67">
        <f>AK36*100%/AH36</f>
        <v>8.3300277667592224E-2</v>
      </c>
      <c r="AM36" s="58">
        <f>SUM(AM8:AM33)</f>
        <v>21</v>
      </c>
      <c r="AN36" s="67">
        <f>AM36*100%/AH36</f>
        <v>8.3300277667592224E-3</v>
      </c>
      <c r="AO36" s="58">
        <f>SUM(AO8:AO33)</f>
        <v>3</v>
      </c>
      <c r="AP36" s="67">
        <f>AO36*100%/AH36</f>
        <v>1.1900039666798889E-3</v>
      </c>
      <c r="AQ36" s="58">
        <f>SUM(AQ8:AQ33)</f>
        <v>54</v>
      </c>
      <c r="AR36" s="67">
        <f>AQ36*100%/AH36</f>
        <v>2.1420071400238001E-2</v>
      </c>
      <c r="AS36" s="58">
        <f>SUM(AS8:AS33)</f>
        <v>3</v>
      </c>
      <c r="AT36" s="67">
        <f>AS36*100%/AH36</f>
        <v>1.1900039666798889E-3</v>
      </c>
      <c r="AU36" s="58">
        <f>SUM(AU8:AU33)</f>
        <v>1836</v>
      </c>
      <c r="AV36" s="67">
        <f>AU36*100%/AH36</f>
        <v>0.72828242760809203</v>
      </c>
      <c r="AW36" s="58">
        <f>SUM(AW8:AW33)</f>
        <v>107</v>
      </c>
      <c r="AX36" s="67">
        <f>AW36*100%/AH36</f>
        <v>4.2443474811582706E-2</v>
      </c>
      <c r="AY36" s="58">
        <f>SUM(AY8:AY33)</f>
        <v>211</v>
      </c>
      <c r="AZ36" s="67">
        <f>AY36*100%/AH36</f>
        <v>8.3696945656485527E-2</v>
      </c>
      <c r="BA36" s="58">
        <f>SUM(BA8:BA33)</f>
        <v>35</v>
      </c>
      <c r="BB36" s="67">
        <f>BA36*100%/AH36</f>
        <v>1.3883379611265371E-2</v>
      </c>
      <c r="BC36" s="58">
        <f>SUM(BC8:BC33)</f>
        <v>17</v>
      </c>
      <c r="BD36" s="67">
        <f>BC36*100%/AH36</f>
        <v>6.7433558111860371E-3</v>
      </c>
      <c r="BE36" s="58">
        <f>SUM(BE8:BE33)</f>
        <v>26</v>
      </c>
      <c r="BF36" s="67">
        <f>BE36*100%/AH36</f>
        <v>1.0313367711225704E-2</v>
      </c>
      <c r="BG36" s="58">
        <f>SUM(BG8:BG33)</f>
        <v>0</v>
      </c>
      <c r="BH36" s="67">
        <f>BG36*100%/AH36</f>
        <v>0</v>
      </c>
      <c r="BI36" s="58">
        <f>SUM(BI8:BI33)</f>
        <v>9</v>
      </c>
      <c r="BJ36" s="67">
        <f>BI36*100%/AH36</f>
        <v>3.5700119000396666E-3</v>
      </c>
      <c r="BK36" s="58">
        <f>SUM(BK8:BK33)</f>
        <v>13</v>
      </c>
      <c r="BL36" s="67">
        <f>BK36*100%/AH36</f>
        <v>5.1566838556128518E-3</v>
      </c>
      <c r="BM36" s="58">
        <f>SUM(BM8:BM33)</f>
        <v>3</v>
      </c>
      <c r="BN36" s="67">
        <f>BM36*100%/AH36</f>
        <v>1.1900039666798889E-3</v>
      </c>
      <c r="BO36" s="58">
        <f>SUM(BO8:BO33)</f>
        <v>2273</v>
      </c>
      <c r="BP36" s="67">
        <f>BO36*100%/AH36</f>
        <v>0.90162633875446252</v>
      </c>
      <c r="BQ36" s="58">
        <f>SUM(BQ8:BQ33)</f>
        <v>109</v>
      </c>
      <c r="BR36" s="67">
        <f>BQ36*100%/AH36</f>
        <v>4.32368107893693E-2</v>
      </c>
      <c r="BS36" s="58">
        <f>SUM(BS8:BS33)</f>
        <v>36</v>
      </c>
      <c r="BT36" s="67">
        <f>BS36*100%/AH36</f>
        <v>1.4280047600158666E-2</v>
      </c>
      <c r="BU36" s="58">
        <f>SUM(BU8:BU33)</f>
        <v>14</v>
      </c>
      <c r="BV36" s="67">
        <f>BU36*100%/AH36</f>
        <v>5.5533518445061479E-3</v>
      </c>
      <c r="BW36" s="58">
        <f>SUM(BW8:BW33)</f>
        <v>118</v>
      </c>
      <c r="BX36" s="67">
        <f>BW36*100%/AH36</f>
        <v>4.6806822689408965E-2</v>
      </c>
      <c r="BY36" s="58">
        <f>SUM(BY8:BY33)</f>
        <v>301</v>
      </c>
      <c r="BZ36" s="67">
        <f>BY36*100%/AH36</f>
        <v>0.11939706465688218</v>
      </c>
      <c r="CA36" s="58">
        <f>SUM(CA8:CA33)</f>
        <v>353</v>
      </c>
      <c r="CB36" s="67">
        <f>CA36*100%/AH36</f>
        <v>0.1400238000793336</v>
      </c>
      <c r="CC36" s="58">
        <f>SUM(CC8:CC33)</f>
        <v>1453</v>
      </c>
      <c r="CD36" s="67">
        <f>CC36*100%/AH36</f>
        <v>0.57635858786195959</v>
      </c>
      <c r="CE36" s="58">
        <f>SUM(CE9:CE33)</f>
        <v>136</v>
      </c>
      <c r="CF36" s="67">
        <f>CE36*100%/AH36</f>
        <v>5.3946846489488297E-2</v>
      </c>
      <c r="CG36" s="58">
        <f>SUM(CG8:CG33)</f>
        <v>107</v>
      </c>
      <c r="CH36" s="67">
        <f>CG36*100%/AH36</f>
        <v>4.2443474811582706E-2</v>
      </c>
      <c r="CI36" s="58">
        <f>SUM(CI8:CI33)</f>
        <v>15</v>
      </c>
      <c r="CJ36" s="67">
        <f>CI36*100%/AH36</f>
        <v>5.9500198333994449E-3</v>
      </c>
      <c r="CK36" s="58">
        <f>SUM(CK8:CK33)</f>
        <v>848</v>
      </c>
      <c r="CL36" s="67">
        <f>CK36*100%/AH36</f>
        <v>0.33637445458151527</v>
      </c>
      <c r="CM36" s="58">
        <f>SUM(CM8:CM33)</f>
        <v>1555</v>
      </c>
      <c r="CN36" s="67">
        <f>CM36*100%/AH36</f>
        <v>0.61681872272907579</v>
      </c>
      <c r="CO36" s="58">
        <f>SUM(CO8:CO33)</f>
        <v>3</v>
      </c>
      <c r="CP36" s="67">
        <f>CO36*100%/AH36</f>
        <v>1.1900039666798889E-3</v>
      </c>
      <c r="CQ36" s="58">
        <f>SUM(CQ8:CQ33)</f>
        <v>107</v>
      </c>
      <c r="CR36" s="67">
        <f>CQ36*100%/AH36</f>
        <v>4.2443474811582706E-2</v>
      </c>
      <c r="CS36" s="58">
        <f>SUM(CS8:CS33)</f>
        <v>8</v>
      </c>
      <c r="CT36" s="67">
        <f>CS36*100%/AH36</f>
        <v>3.1733439111463705E-3</v>
      </c>
      <c r="CU36" s="58">
        <f>SUM(CU8:CU33)</f>
        <v>2203</v>
      </c>
      <c r="CV36" s="67">
        <f>CU36*100%/AH36</f>
        <v>0.87385957953193172</v>
      </c>
      <c r="CW36" s="58">
        <f>SUM(CW8:CW33)</f>
        <v>10</v>
      </c>
      <c r="CX36" s="67">
        <f>CW36*100%/AH36</f>
        <v>3.9666798889329627E-3</v>
      </c>
      <c r="CY36" s="58">
        <f>SUM(CY8:CY33)</f>
        <v>10</v>
      </c>
      <c r="CZ36" s="67">
        <f>CY36*100%/AH36</f>
        <v>3.9666798889329627E-3</v>
      </c>
      <c r="DA36" s="58">
        <f>SUM(DA8:DA33)</f>
        <v>27</v>
      </c>
      <c r="DB36" s="67">
        <f>DA36*100%/AH36</f>
        <v>1.0710035700119001E-2</v>
      </c>
      <c r="DC36" s="58">
        <f>SUM(DC8:DC33)</f>
        <v>184</v>
      </c>
      <c r="DD36" s="67">
        <f>DC36*100%/AH36</f>
        <v>7.2986909956366516E-2</v>
      </c>
      <c r="DE36" s="58">
        <f>SUM(DE8:DE33)</f>
        <v>87</v>
      </c>
      <c r="DF36" s="67">
        <f>DE36*100%/AH36</f>
        <v>3.451011503371678E-2</v>
      </c>
      <c r="DG36" s="58">
        <f>SUM(DG8:DG33)</f>
        <v>843</v>
      </c>
      <c r="DH36" s="67">
        <f>DG36*100%/AH36</f>
        <v>0.33439111463704879</v>
      </c>
      <c r="DI36" s="58">
        <f>SUM(DI8:DI33)</f>
        <v>1550</v>
      </c>
      <c r="DJ36" s="67">
        <f>DI36*100%/AH36</f>
        <v>0.61483538278460925</v>
      </c>
      <c r="DK36" s="58">
        <f>SUM(DK8:DK33)</f>
        <v>2</v>
      </c>
      <c r="DL36" s="67">
        <f>DK36*100%/AH36</f>
        <v>7.9333597778659263E-4</v>
      </c>
      <c r="DM36" s="58">
        <f>SUM(DM8:DM33)</f>
        <v>1</v>
      </c>
      <c r="DN36" s="67">
        <f>DM36*100%/AH36</f>
        <v>3.9666798889329631E-4</v>
      </c>
      <c r="DO36" s="58">
        <f>SUM(DO8:DO33)</f>
        <v>106</v>
      </c>
      <c r="DP36" s="67">
        <f>DO36*100%/AH36</f>
        <v>4.2046806822689409E-2</v>
      </c>
      <c r="DQ36" s="58">
        <f>SUM(DQ8:DQ33)</f>
        <v>19</v>
      </c>
      <c r="DR36" s="67">
        <f>DQ36*100%/AH36</f>
        <v>7.5366917889726302E-3</v>
      </c>
      <c r="DS36" s="58">
        <f>SUM(DS8:DS33)</f>
        <v>284</v>
      </c>
      <c r="DT36" s="67">
        <f>DS36*100%/AH36</f>
        <v>0.11265370884569616</v>
      </c>
      <c r="DU36" s="58">
        <f>SUM(DU8:DU33)</f>
        <v>2232</v>
      </c>
      <c r="DV36" s="129">
        <f>DU36*100%/AH36</f>
        <v>0.88536295120983732</v>
      </c>
      <c r="DW36" s="130">
        <f>SUM(DW8:DW33)</f>
        <v>5</v>
      </c>
      <c r="DX36" s="131">
        <f>DW36*100%/AH36</f>
        <v>1.9833399444664813E-3</v>
      </c>
    </row>
    <row r="37" spans="1:128" ht="24.75" customHeight="1" thickBot="1" x14ac:dyDescent="0.3">
      <c r="W37" s="84" t="s">
        <v>268</v>
      </c>
      <c r="X37" s="78" t="s">
        <v>269</v>
      </c>
      <c r="Y37" s="4"/>
      <c r="CK37" t="s">
        <v>140</v>
      </c>
    </row>
    <row r="38" spans="1:128" ht="51" x14ac:dyDescent="0.25">
      <c r="S38" s="23"/>
      <c r="T38" s="23"/>
      <c r="U38" s="23"/>
      <c r="V38" s="23"/>
      <c r="X38" s="104"/>
      <c r="Y38" s="5" t="s">
        <v>119</v>
      </c>
      <c r="Z38" s="6" t="s">
        <v>120</v>
      </c>
      <c r="AA38" s="6" t="s">
        <v>121</v>
      </c>
      <c r="AB38" s="6" t="s">
        <v>249</v>
      </c>
      <c r="AC38" s="105" t="s">
        <v>83</v>
      </c>
      <c r="AD38" s="29" t="s">
        <v>84</v>
      </c>
      <c r="AE38" s="159"/>
      <c r="AF38" s="160"/>
      <c r="AG38" s="38"/>
    </row>
    <row r="39" spans="1:128" x14ac:dyDescent="0.25">
      <c r="S39" s="23"/>
      <c r="T39" s="23"/>
      <c r="U39" s="23"/>
      <c r="V39" s="23"/>
      <c r="X39" s="7" t="s">
        <v>122</v>
      </c>
      <c r="Y39" s="8">
        <f>(AA39/AB39)</f>
        <v>0.15384615384615385</v>
      </c>
      <c r="Z39" s="11">
        <v>4</v>
      </c>
      <c r="AA39" s="9">
        <v>4</v>
      </c>
      <c r="AB39" s="30">
        <v>26</v>
      </c>
      <c r="AC39" s="31">
        <v>344</v>
      </c>
      <c r="AD39" s="31">
        <v>144</v>
      </c>
      <c r="AE39" s="164"/>
      <c r="AF39" s="165"/>
      <c r="AG39" s="44"/>
    </row>
    <row r="40" spans="1:128" ht="15.75" customHeight="1" x14ac:dyDescent="0.25">
      <c r="S40" s="24"/>
      <c r="T40" s="24"/>
      <c r="U40" s="24"/>
      <c r="X40" s="10" t="s">
        <v>123</v>
      </c>
      <c r="Y40" s="8">
        <f>(AA40/AB40)</f>
        <v>7.6923076923076927E-2</v>
      </c>
      <c r="Z40" s="11">
        <v>3</v>
      </c>
      <c r="AA40" s="9">
        <v>2</v>
      </c>
      <c r="AB40" s="30">
        <v>26</v>
      </c>
      <c r="AC40" s="31">
        <v>174</v>
      </c>
      <c r="AD40" s="31">
        <v>87</v>
      </c>
      <c r="AE40" s="157"/>
      <c r="AF40" s="158"/>
      <c r="AG40" s="39"/>
    </row>
    <row r="41" spans="1:128" x14ac:dyDescent="0.25">
      <c r="B41" s="60"/>
      <c r="S41" s="2"/>
      <c r="T41" s="2"/>
      <c r="U41" s="2"/>
      <c r="V41" s="24"/>
      <c r="X41" s="10" t="s">
        <v>124</v>
      </c>
      <c r="Y41" s="8">
        <f>(AA41/AB41)</f>
        <v>0</v>
      </c>
      <c r="Z41" s="18">
        <v>3</v>
      </c>
      <c r="AA41" s="14">
        <v>0</v>
      </c>
      <c r="AB41" s="30">
        <v>26</v>
      </c>
      <c r="AC41" s="31">
        <v>0</v>
      </c>
      <c r="AD41" s="32">
        <v>0</v>
      </c>
      <c r="AE41" s="159"/>
      <c r="AF41" s="160"/>
      <c r="AG41" s="38"/>
    </row>
    <row r="42" spans="1:128" x14ac:dyDescent="0.25">
      <c r="B42" s="3"/>
      <c r="G42" s="12"/>
      <c r="S42" s="2"/>
      <c r="T42" s="2"/>
      <c r="U42" s="2"/>
      <c r="V42" s="2"/>
      <c r="X42" s="10" t="s">
        <v>125</v>
      </c>
      <c r="Y42" s="8">
        <f>(AA42/AB42)</f>
        <v>0</v>
      </c>
      <c r="Z42" s="106">
        <v>16</v>
      </c>
      <c r="AA42" s="107">
        <v>0</v>
      </c>
      <c r="AB42" s="30">
        <v>26</v>
      </c>
      <c r="AC42" s="31">
        <v>0</v>
      </c>
      <c r="AD42" s="32">
        <v>0</v>
      </c>
      <c r="AE42" s="159"/>
      <c r="AF42" s="160"/>
      <c r="AG42" s="38"/>
    </row>
    <row r="43" spans="1:128" ht="15.75" customHeight="1" thickBot="1" x14ac:dyDescent="0.3">
      <c r="S43" s="24"/>
      <c r="T43" s="24"/>
      <c r="U43" s="24"/>
      <c r="V43" s="24"/>
      <c r="X43" s="15" t="s">
        <v>126</v>
      </c>
      <c r="Y43" s="20">
        <f>SUM(Y39:Y42)</f>
        <v>0.23076923076923078</v>
      </c>
      <c r="Z43" s="19">
        <f>SUM(Z39:Z42)</f>
        <v>26</v>
      </c>
      <c r="AA43" s="33">
        <f>SUM(AA39:AA42)</f>
        <v>6</v>
      </c>
      <c r="AB43" s="37">
        <v>26</v>
      </c>
      <c r="AC43" s="82">
        <f>SUM(AC39:AC42)</f>
        <v>518</v>
      </c>
      <c r="AD43" s="83">
        <f>SUM(AD39:AD42)</f>
        <v>231</v>
      </c>
      <c r="AE43" s="154"/>
      <c r="AF43" s="154"/>
      <c r="AG43" s="45"/>
    </row>
    <row r="44" spans="1:128" ht="15.75" thickBot="1" x14ac:dyDescent="0.3">
      <c r="S44" s="24"/>
      <c r="T44" s="24"/>
      <c r="U44" s="24"/>
      <c r="V44" s="24"/>
      <c r="X44" s="16"/>
      <c r="Y44" s="21"/>
      <c r="Z44" s="13"/>
      <c r="AA44" s="13"/>
      <c r="AB44" s="13"/>
      <c r="AC44" s="155">
        <f>(AD43/AC43)</f>
        <v>0.44594594594594594</v>
      </c>
      <c r="AD44" s="156"/>
      <c r="AE44" s="81"/>
    </row>
    <row r="45" spans="1:128" x14ac:dyDescent="0.25">
      <c r="S45" s="2"/>
      <c r="T45" s="2"/>
      <c r="U45" s="2"/>
      <c r="V45" s="2"/>
      <c r="X45" s="16"/>
      <c r="Y45" s="17"/>
      <c r="Z45" s="13"/>
      <c r="AA45" s="13"/>
      <c r="AB45" s="13"/>
      <c r="AC45" s="80"/>
      <c r="AD45" s="80"/>
    </row>
    <row r="46" spans="1:128" ht="38.25" customHeight="1" x14ac:dyDescent="0.25">
      <c r="S46" s="2"/>
      <c r="T46" s="2"/>
      <c r="U46" s="2"/>
      <c r="V46" s="2"/>
      <c r="X46" s="4"/>
      <c r="Y46" s="4"/>
    </row>
    <row r="47" spans="1:128" ht="55.5" customHeight="1" x14ac:dyDescent="0.25">
      <c r="S47" s="2"/>
      <c r="T47" s="2"/>
      <c r="U47" s="2"/>
      <c r="V47" s="2"/>
      <c r="X47" s="4"/>
      <c r="Y47" s="4"/>
    </row>
    <row r="48" spans="1:128" ht="60" customHeight="1" x14ac:dyDescent="0.25">
      <c r="X48" s="4"/>
      <c r="Y48" s="4"/>
      <c r="AB48" t="s">
        <v>127</v>
      </c>
    </row>
    <row r="49" spans="24:25" ht="84.75" customHeight="1" x14ac:dyDescent="0.25">
      <c r="X49" s="4"/>
      <c r="Y49" s="4"/>
    </row>
    <row r="50" spans="24:25" ht="59.25" customHeight="1" x14ac:dyDescent="0.25">
      <c r="X50" s="4"/>
      <c r="Y50" s="4"/>
    </row>
    <row r="51" spans="24:25" ht="45" customHeight="1" x14ac:dyDescent="0.25">
      <c r="X51" s="4"/>
      <c r="Y51" s="4"/>
    </row>
    <row r="52" spans="24:25" x14ac:dyDescent="0.25">
      <c r="X52" s="4"/>
      <c r="Y52" s="4"/>
    </row>
    <row r="53" spans="24:25" x14ac:dyDescent="0.25">
      <c r="X53" s="4"/>
      <c r="Y53" s="4"/>
    </row>
    <row r="54" spans="24:25" x14ac:dyDescent="0.25">
      <c r="X54" s="4"/>
      <c r="Y54" s="4"/>
    </row>
  </sheetData>
  <autoFilter ref="A7:DX33" xr:uid="{485F2882-8CCB-4FC1-8B17-47657A316CD0}"/>
  <mergeCells count="78">
    <mergeCell ref="E3:AA3"/>
    <mergeCell ref="DS5:DX5"/>
    <mergeCell ref="A6:R6"/>
    <mergeCell ref="W6:AF6"/>
    <mergeCell ref="AI6:AJ6"/>
    <mergeCell ref="BU5:CJ5"/>
    <mergeCell ref="CK5:CT5"/>
    <mergeCell ref="CU5:DF5"/>
    <mergeCell ref="DG5:DR5"/>
    <mergeCell ref="AB2:AF3"/>
    <mergeCell ref="AU6:AV6"/>
    <mergeCell ref="A1:D5"/>
    <mergeCell ref="E1:AA1"/>
    <mergeCell ref="AB1:AF1"/>
    <mergeCell ref="E2:AA2"/>
    <mergeCell ref="AK6:AL6"/>
    <mergeCell ref="AM6:AN6"/>
    <mergeCell ref="AO6:AP6"/>
    <mergeCell ref="AQ6:AR6"/>
    <mergeCell ref="AS6:AT6"/>
    <mergeCell ref="AH3:DX4"/>
    <mergeCell ref="E4:AA5"/>
    <mergeCell ref="AB4:AF5"/>
    <mergeCell ref="AH5:AH7"/>
    <mergeCell ref="AI5:AZ5"/>
    <mergeCell ref="BA5:BT5"/>
    <mergeCell ref="BM6:BN6"/>
    <mergeCell ref="BO6:BP6"/>
    <mergeCell ref="BQ6:BR6"/>
    <mergeCell ref="BS6:BT6"/>
    <mergeCell ref="AW6:AX6"/>
    <mergeCell ref="AY6:AZ6"/>
    <mergeCell ref="BA6:BB6"/>
    <mergeCell ref="BC6:BD6"/>
    <mergeCell ref="BE6:BF6"/>
    <mergeCell ref="BG6:BH6"/>
    <mergeCell ref="A12:A18"/>
    <mergeCell ref="DE6:DF6"/>
    <mergeCell ref="DG6:DH6"/>
    <mergeCell ref="DI6:DJ6"/>
    <mergeCell ref="DK6:DL6"/>
    <mergeCell ref="CS6:CT6"/>
    <mergeCell ref="CU6:CV6"/>
    <mergeCell ref="CW6:CX6"/>
    <mergeCell ref="CY6:CZ6"/>
    <mergeCell ref="DA6:DB6"/>
    <mergeCell ref="DC6:DD6"/>
    <mergeCell ref="CG6:CH6"/>
    <mergeCell ref="CI6:CJ6"/>
    <mergeCell ref="CK6:CL6"/>
    <mergeCell ref="CM6:CN6"/>
    <mergeCell ref="CO6:CP6"/>
    <mergeCell ref="DQ6:DR6"/>
    <mergeCell ref="DS6:DT6"/>
    <mergeCell ref="DU6:DV6"/>
    <mergeCell ref="DW6:DX6"/>
    <mergeCell ref="A9:A10"/>
    <mergeCell ref="DM6:DN6"/>
    <mergeCell ref="DO6:DP6"/>
    <mergeCell ref="CQ6:CR6"/>
    <mergeCell ref="BU6:BV6"/>
    <mergeCell ref="BW6:BX6"/>
    <mergeCell ref="BY6:BZ6"/>
    <mergeCell ref="CA6:CB6"/>
    <mergeCell ref="CC6:CD6"/>
    <mergeCell ref="CE6:CF6"/>
    <mergeCell ref="BI6:BJ6"/>
    <mergeCell ref="BK6:BL6"/>
    <mergeCell ref="A21:A23"/>
    <mergeCell ref="A27:A28"/>
    <mergeCell ref="A30:A32"/>
    <mergeCell ref="AE38:AF38"/>
    <mergeCell ref="AE39:AF39"/>
    <mergeCell ref="AE43:AF43"/>
    <mergeCell ref="AC44:AD44"/>
    <mergeCell ref="AE40:AF40"/>
    <mergeCell ref="AE41:AF41"/>
    <mergeCell ref="AE42:AF42"/>
  </mergeCells>
  <dataValidations count="2">
    <dataValidation type="whole" allowBlank="1" showInputMessage="1" showErrorMessage="1" sqref="Q11 Q19:Q20 Q24 Q8:Q9 Q26 Q31:Q33" xr:uid="{2D26B870-692B-4CB9-9F7D-E9AF2B280A79}">
      <formula1>0</formula1>
      <formula2>10000000000</formula2>
    </dataValidation>
    <dataValidation type="list" allowBlank="1" showInputMessage="1" showErrorMessage="1" sqref="K11 K18:K20 K8:K9 K24:K33" xr:uid="{45375F5F-5F3E-4F06-B686-B37C09D19185}">
      <formula1>"Presencial, Virtual, Presencial y Virtual"</formula1>
    </dataValidation>
  </dataValidations>
  <pageMargins left="0.7" right="0.7" top="0.75" bottom="0.75" header="0.3" footer="0.3"/>
  <drawing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o" ma:contentTypeID="0x010100815710B815D6EB45A31A0A9428357C62" ma:contentTypeVersion="18" ma:contentTypeDescription="Crear nuevo documento." ma:contentTypeScope="" ma:versionID="fc3c366ee527106672891d6762a79cfb">
  <xsd:schema xmlns:xsd="http://www.w3.org/2001/XMLSchema" xmlns:xs="http://www.w3.org/2001/XMLSchema" xmlns:p="http://schemas.microsoft.com/office/2006/metadata/properties" xmlns:ns2="631bdd96-6b4d-4de5-9423-206b4fb666fb" xmlns:ns3="bd31c79d-7e1d-4487-9c6b-a87e62486ec2" targetNamespace="http://schemas.microsoft.com/office/2006/metadata/properties" ma:root="true" ma:fieldsID="941f848ae44ae2cd32f7f460ed8cd007" ns2:_="" ns3:_="">
    <xsd:import namespace="631bdd96-6b4d-4de5-9423-206b4fb666fb"/>
    <xsd:import namespace="bd31c79d-7e1d-4487-9c6b-a87e62486ec2"/>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2:MediaServiceOCR" minOccurs="0"/>
                <xsd:element ref="ns2:MediaServiceGenerationTime" minOccurs="0"/>
                <xsd:element ref="ns2:MediaServiceEventHashCode" minOccurs="0"/>
                <xsd:element ref="ns2:MediaServiceDateTaken" minOccurs="0"/>
                <xsd:element ref="ns2:MediaServiceLocation" minOccurs="0"/>
                <xsd:element ref="ns2:lcf76f155ced4ddcb4097134ff3c332f" minOccurs="0"/>
                <xsd:element ref="ns3:TaxCatchAll" minOccurs="0"/>
                <xsd:element ref="ns3:SharedWithUsers" minOccurs="0"/>
                <xsd:element ref="ns3:SharedWithDetails" minOccurs="0"/>
                <xsd:element ref="ns2:MediaLengthInSeconds" minOccurs="0"/>
                <xsd:element ref="ns2:MediaServiceSearchProperties" minOccurs="0"/>
                <xsd:element ref="ns2:MediaServiceObjectDetectorVersion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631bdd96-6b4d-4de5-9423-206b4fb666fb"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MediaServiceOCR" ma:index="12" nillable="true" ma:displayName="Extracted Text" ma:internalName="MediaServiceOCR" ma:readOnly="true">
      <xsd:simpleType>
        <xsd:restriction base="dms:Note">
          <xsd:maxLength value="255"/>
        </xsd:restriction>
      </xsd:simpleType>
    </xsd:element>
    <xsd:element name="MediaServiceGenerationTime" ma:index="13" nillable="true" ma:displayName="MediaServiceGenerationTime" ma:hidden="true" ma:internalName="MediaServiceGenerationTime" ma:readOnly="true">
      <xsd:simpleType>
        <xsd:restriction base="dms:Text"/>
      </xsd:simpleType>
    </xsd:element>
    <xsd:element name="MediaServiceEventHashCode" ma:index="14" nillable="true" ma:displayName="MediaServiceEventHashCode" ma:hidden="true" ma:internalName="MediaServiceEventHashCode" ma:readOnly="true">
      <xsd:simpleType>
        <xsd:restriction base="dms:Text"/>
      </xsd:simpleType>
    </xsd:element>
    <xsd:element name="MediaServiceDateTaken" ma:index="15" nillable="true" ma:displayName="MediaServiceDateTaken" ma:hidden="true" ma:internalName="MediaServiceDateTaken" ma:readOnly="true">
      <xsd:simpleType>
        <xsd:restriction base="dms:Text"/>
      </xsd:simpleType>
    </xsd:element>
    <xsd:element name="MediaServiceLocation" ma:index="16" nillable="true" ma:displayName="Location" ma:internalName="MediaServiceLocation" ma:readOnly="true">
      <xsd:simpleType>
        <xsd:restriction base="dms:Text"/>
      </xsd:simpleType>
    </xsd:element>
    <xsd:element name="lcf76f155ced4ddcb4097134ff3c332f" ma:index="18" nillable="true" ma:taxonomy="true" ma:internalName="lcf76f155ced4ddcb4097134ff3c332f" ma:taxonomyFieldName="MediaServiceImageTags" ma:displayName="Etiquetas de imagen" ma:readOnly="false" ma:fieldId="{5cf76f15-5ced-4ddc-b409-7134ff3c332f}" ma:taxonomyMulti="true" ma:sspId="cdc278cb-22b4-41b4-a181-0adea2f178c5" ma:termSetId="09814cd3-568e-fe90-9814-8d621ff8fb84" ma:anchorId="fba54fb3-c3e1-fe81-a776-ca4b69148c4d" ma:open="true" ma:isKeyword="false">
      <xsd:complexType>
        <xsd:sequence>
          <xsd:element ref="pc:Terms" minOccurs="0" maxOccurs="1"/>
        </xsd:sequence>
      </xsd:complexType>
    </xsd:element>
    <xsd:element name="MediaLengthInSeconds" ma:index="22" nillable="true" ma:displayName="MediaLengthInSeconds" ma:hidden="true" ma:internalName="MediaLengthInSeconds" ma:readOnly="true">
      <xsd:simpleType>
        <xsd:restriction base="dms:Unknown"/>
      </xsd:simpleType>
    </xsd:element>
    <xsd:element name="MediaServiceSearchProperties" ma:index="23" nillable="true" ma:displayName="MediaServiceSearchProperties" ma:hidden="true" ma:internalName="MediaServiceSearchProperties" ma:readOnly="true">
      <xsd:simpleType>
        <xsd:restriction base="dms:Note"/>
      </xsd:simpleType>
    </xsd:element>
    <xsd:element name="MediaServiceObjectDetectorVersions" ma:index="24" nillable="true" ma:displayName="MediaServiceObjectDetectorVersions" ma:hidden="true" ma:indexed="true" ma:internalName="MediaServiceObjectDetectorVersions"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bd31c79d-7e1d-4487-9c6b-a87e62486ec2" elementFormDefault="qualified">
    <xsd:import namespace="http://schemas.microsoft.com/office/2006/documentManagement/types"/>
    <xsd:import namespace="http://schemas.microsoft.com/office/infopath/2007/PartnerControls"/>
    <xsd:element name="TaxCatchAll" ma:index="19" nillable="true" ma:displayName="Taxonomy Catch All Column" ma:hidden="true" ma:list="{5d42ff72-7db0-4dd0-8cb8-3a02fd101bf6}" ma:internalName="TaxCatchAll" ma:showField="CatchAllData" ma:web="bd31c79d-7e1d-4487-9c6b-a87e62486ec2">
      <xsd:complexType>
        <xsd:complexContent>
          <xsd:extension base="dms:MultiChoiceLookup">
            <xsd:sequence>
              <xsd:element name="Value" type="dms:Lookup" maxOccurs="unbounded" minOccurs="0" nillable="true"/>
            </xsd:sequence>
          </xsd:extension>
        </xsd:complexContent>
      </xsd:complexType>
    </xsd:element>
    <xsd:element name="SharedWithUsers" ma:index="20" nillable="true" ma:displayName="Compartido c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21" nillable="true" ma:displayName="Detalles de uso compartido"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MediaLengthInSeconds xmlns="631bdd96-6b4d-4de5-9423-206b4fb666fb" xsi:nil="true"/>
    <lcf76f155ced4ddcb4097134ff3c332f xmlns="631bdd96-6b4d-4de5-9423-206b4fb666fb">
      <Terms xmlns="http://schemas.microsoft.com/office/infopath/2007/PartnerControls"/>
    </lcf76f155ced4ddcb4097134ff3c332f>
    <TaxCatchAll xmlns="bd31c79d-7e1d-4487-9c6b-a87e62486ec2" xsi:nil="true"/>
    <SharedWithUsers xmlns="bd31c79d-7e1d-4487-9c6b-a87e62486ec2">
      <UserInfo>
        <DisplayName>Yuli Marcela Lopez Cifuentes</DisplayName>
        <AccountId>14</AccountId>
        <AccountType/>
      </UserInfo>
    </SharedWithUsers>
  </documentManagement>
</p:properties>
</file>

<file path=customXml/itemProps1.xml><?xml version="1.0" encoding="utf-8"?>
<ds:datastoreItem xmlns:ds="http://schemas.openxmlformats.org/officeDocument/2006/customXml" ds:itemID="{63BC9EC8-7999-4A84-A4E2-A98C3F206610}">
  <ds:schemaRefs>
    <ds:schemaRef ds:uri="http://schemas.microsoft.com/sharepoint/v3/contenttype/forms"/>
  </ds:schemaRefs>
</ds:datastoreItem>
</file>

<file path=customXml/itemProps2.xml><?xml version="1.0" encoding="utf-8"?>
<ds:datastoreItem xmlns:ds="http://schemas.openxmlformats.org/officeDocument/2006/customXml" ds:itemID="{90E9624F-F26A-4A14-A7E9-91C90BDE625B}">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631bdd96-6b4d-4de5-9423-206b4fb666fb"/>
    <ds:schemaRef ds:uri="bd31c79d-7e1d-4487-9c6b-a87e62486ec2"/>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E74F1BD7-7A95-414C-92E7-E2697E9B2A42}">
  <ds:schemaRefs>
    <ds:schemaRef ds:uri="http://www.w3.org/XML/1998/namespace"/>
    <ds:schemaRef ds:uri="http://schemas.microsoft.com/office/2006/metadata/properties"/>
    <ds:schemaRef ds:uri="http://schemas.microsoft.com/office/2006/documentManagement/types"/>
    <ds:schemaRef ds:uri="http://purl.org/dc/elements/1.1/"/>
    <ds:schemaRef ds:uri="http://purl.org/dc/dcmitype/"/>
    <ds:schemaRef ds:uri="http://schemas.microsoft.com/office/infopath/2007/PartnerControls"/>
    <ds:schemaRef ds:uri="http://schemas.openxmlformats.org/package/2006/metadata/core-properties"/>
    <ds:schemaRef ds:uri="bd31c79d-7e1d-4487-9c6b-a87e62486ec2"/>
    <ds:schemaRef ds:uri="631bdd96-6b4d-4de5-9423-206b4fb666fb"/>
    <ds:schemaRef ds:uri="http://purl.org/dc/te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3</vt:i4>
      </vt:variant>
      <vt:variant>
        <vt:lpstr>Rangos con nombre</vt:lpstr>
      </vt:variant>
      <vt:variant>
        <vt:i4>1</vt:i4>
      </vt:variant>
    </vt:vector>
  </HeadingPairs>
  <TitlesOfParts>
    <vt:vector size="4" baseType="lpstr">
      <vt:lpstr>Portada</vt:lpstr>
      <vt:lpstr>Informe seguimiento 16-07-2026</vt:lpstr>
      <vt:lpstr>Hoja1</vt:lpstr>
      <vt:lpstr>'Informe seguimiento 16-07-2026'!Área_de_impresión</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Juan Carlos Valero Cardenas</dc:creator>
  <cp:keywords/>
  <dc:description/>
  <cp:lastModifiedBy>Juan Carlos Valero Cardenas</cp:lastModifiedBy>
  <cp:revision/>
  <dcterms:created xsi:type="dcterms:W3CDTF">2022-04-19T16:38:42Z</dcterms:created>
  <dcterms:modified xsi:type="dcterms:W3CDTF">2026-07-16T17:41:52Z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ediaServiceImageTags">
    <vt:lpwstr/>
  </property>
  <property fmtid="{D5CDD505-2E9C-101B-9397-08002B2CF9AE}" pid="3" name="ContentTypeId">
    <vt:lpwstr>0x010100815710B815D6EB45A31A0A9428357C62</vt:lpwstr>
  </property>
  <property fmtid="{D5CDD505-2E9C-101B-9397-08002B2CF9AE}" pid="4" name="ComplianceAssetId">
    <vt:lpwstr/>
  </property>
  <property fmtid="{D5CDD505-2E9C-101B-9397-08002B2CF9AE}" pid="5" name="_ExtendedDescription">
    <vt:lpwstr/>
  </property>
  <property fmtid="{D5CDD505-2E9C-101B-9397-08002B2CF9AE}" pid="6" name="TriggerFlowInfo">
    <vt:lpwstr/>
  </property>
</Properties>
</file>