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comments4.xml" ContentType="application/vnd.openxmlformats-officedocument.spreadsheetml.comments+xml"/>
  <Override PartName="/xl/drawings/drawing7.xml" ContentType="application/vnd.openxmlformats-officedocument.drawing+xml"/>
  <Override PartName="/xl/comments5.xml" ContentType="application/vnd.openxmlformats-officedocument.spreadsheetml.comments+xml"/>
  <Override PartName="/xl/drawings/drawing8.xml" ContentType="application/vnd.openxmlformats-officedocument.drawing+xml"/>
  <Override PartName="/xl/comments6.xml" ContentType="application/vnd.openxmlformats-officedocument.spreadsheetml.comments+xml"/>
  <Override PartName="/xl/drawings/drawing9.xml" ContentType="application/vnd.openxmlformats-officedocument.drawing+xml"/>
  <Override PartName="/xl/comments7.xml" ContentType="application/vnd.openxmlformats-officedocument.spreadsheetml.comments+xml"/>
  <Override PartName="/xl/drawings/drawing10.xml" ContentType="application/vnd.openxmlformats-officedocument.drawing+xml"/>
  <Override PartName="/xl/comments8.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feserrano\Desktop\OFICINA ASESORA DE PLANEACIÓN\GIT PLANEACIÓN Y GESTIÓN\Planeación y Gestión 2025\Programa de Transparencia y Ética Pública\Plan de monitoreo y ejecución 2026\"/>
    </mc:Choice>
  </mc:AlternateContent>
  <xr:revisionPtr revIDLastSave="0" documentId="13_ncr:1_{59375CC9-7BC4-4165-B51C-81F63D60D092}" xr6:coauthVersionLast="47" xr6:coauthVersionMax="47" xr10:uidLastSave="{00000000-0000-0000-0000-000000000000}"/>
  <bookViews>
    <workbookView xWindow="-120" yWindow="-120" windowWidth="29040" windowHeight="15840" activeTab="2" xr2:uid="{00000000-000D-0000-FFFF-FFFF00000000}"/>
  </bookViews>
  <sheets>
    <sheet name="Monitoreo PTEP" sheetId="1" r:id="rId1"/>
    <sheet name="Instrucciones" sheetId="2" r:id="rId2"/>
    <sheet name="Componente 1" sheetId="3" r:id="rId3"/>
    <sheet name="Componente 2" sheetId="4" r:id="rId4"/>
    <sheet name="Componente 3" sheetId="5" r:id="rId5"/>
    <sheet name="Componente 4" sheetId="7" r:id="rId6"/>
    <sheet name="Componente 5" sheetId="8" r:id="rId7"/>
    <sheet name="Componente 6" sheetId="9" r:id="rId8"/>
    <sheet name="Componente 7" sheetId="10" r:id="rId9"/>
    <sheet name="Componente 8" sheetId="11" r:id="rId10"/>
  </sheets>
  <definedNames>
    <definedName name="_xlnm.Print_Area" localSheetId="2">'Componente 1'!$A$1:$X$35</definedName>
    <definedName name="_xlnm.Print_Area" localSheetId="1">Instrucciones!$A$2:$H$25</definedName>
    <definedName name="_xlnm.Print_Area" localSheetId="0">'Monitoreo PTEP'!$A$1:$H$36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2" i="3" l="1"/>
  <c r="L12" i="3"/>
  <c r="F15" i="1" s="1"/>
  <c r="O12" i="3"/>
  <c r="Q12" i="3"/>
  <c r="O12" i="11"/>
  <c r="J12" i="11"/>
  <c r="O11" i="10"/>
  <c r="J11" i="10"/>
  <c r="O14" i="9"/>
  <c r="J14" i="9"/>
  <c r="O18" i="8"/>
  <c r="J18" i="8"/>
  <c r="O17" i="7"/>
  <c r="J17" i="7"/>
  <c r="O16" i="5"/>
  <c r="J16" i="5"/>
  <c r="O10" i="4"/>
  <c r="J10" i="4"/>
  <c r="D21" i="1" l="1"/>
  <c r="L14" i="9"/>
  <c r="Q12" i="11"/>
  <c r="L12" i="11"/>
  <c r="Q11" i="10"/>
  <c r="L11" i="10"/>
  <c r="Q14" i="9"/>
  <c r="Q18" i="8"/>
  <c r="L18" i="8"/>
  <c r="Q17" i="7"/>
  <c r="L17" i="7"/>
  <c r="F18" i="1" s="1"/>
  <c r="Q16" i="5"/>
  <c r="L16" i="5"/>
  <c r="F17" i="1" s="1"/>
  <c r="Q10" i="4"/>
  <c r="L10" i="4"/>
  <c r="D15" i="1"/>
  <c r="F20" i="1" l="1"/>
  <c r="F21" i="1"/>
  <c r="F22" i="1"/>
  <c r="F19" i="1"/>
  <c r="F16" i="1"/>
  <c r="D22" i="1"/>
  <c r="D20" i="1"/>
  <c r="D19" i="1"/>
  <c r="D18" i="1"/>
  <c r="D16" i="1"/>
  <c r="D17" i="1"/>
  <c r="F23" i="1" l="1"/>
  <c r="D23" i="1"/>
  <c r="G15" i="1" s="1"/>
  <c r="G22" i="1" l="1"/>
  <c r="G20" i="1"/>
  <c r="G18" i="1"/>
  <c r="G21" i="1"/>
  <c r="G19" i="1"/>
  <c r="G16" i="1"/>
  <c r="G17" i="1"/>
  <c r="G23"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Ferney Alexander Serrano Diaz</author>
  </authors>
  <commentList>
    <comment ref="A6" authorId="0" shapeId="0" xr:uid="{00000000-0006-0000-0200-000001000000}">
      <text>
        <r>
          <rPr>
            <sz val="9"/>
            <color indexed="81"/>
            <rFont val="Tahoma"/>
            <family val="2"/>
          </rPr>
          <t xml:space="preserve">
Las acciones de racionalización pueden desarrollarse a través de estrategias normativas,
administrativas o tecnológicas, orientadas a facilitar la relación del ciudadano frente al Estado</t>
        </r>
      </text>
    </comment>
    <comment ref="A9" authorId="0" shapeId="0" xr:uid="{00000000-0006-0000-0200-000002000000}">
      <text>
        <r>
          <rPr>
            <sz val="9"/>
            <color indexed="81"/>
            <rFont val="Tahoma"/>
            <family val="2"/>
          </rPr>
          <t xml:space="preserve">
Se recomienda el análisis de hechos de corrupción, (si los hay) presentados en los últimos años en la entidad, las quejas, denuncias e investigaciones adelantadas; así como los actos de corrupción presentados en entidades similares para proponer acciones alineadas a los mapas de riesgos.
Adicionalmente, se recomienda incorporar acciones orientadas a la gestión de los riesgos para la Integridad Pública, conforme a los lineamientos y la metodología establecidos en la “Guía para la Gestión Integral del Riesgo en Entidades Públicas”, versión 7, garantizando la articulación de dichas acciones con los instrumentos de planeación y control institucional.</t>
        </r>
      </text>
    </comment>
    <comment ref="A10" authorId="0" shapeId="0" xr:uid="{00000000-0006-0000-0200-000003000000}">
      <text>
        <r>
          <rPr>
            <sz val="9"/>
            <color indexed="81"/>
            <rFont val="Tahoma"/>
            <family val="2"/>
          </rPr>
          <t xml:space="preserve">
Se recomienda el análisis de hechos de corrupción, (si los hay) presentados en los últimos años en la entidad, las quejas, denuncias e investigaciones adelantadas; así como los actos de corrupción presentados en entidades similares para proponer acciones alineadas a los mapas de riesgos.</t>
        </r>
      </text>
    </comment>
    <comment ref="A11" authorId="0" shapeId="0" xr:uid="{00000000-0006-0000-0200-000004000000}">
      <text>
        <r>
          <rPr>
            <sz val="9"/>
            <color indexed="81"/>
            <rFont val="Tahoma"/>
            <family val="2"/>
          </rPr>
          <t xml:space="preserve">
Establecer acciones de seguimiento para analizar las causas  y la efectividad de los controles incorporados en el Mapa de Riesgos de Corrupción y su posible materialización.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Ferney Alexander Serrano Diaz</author>
  </authors>
  <commentList>
    <comment ref="A6" authorId="0" shapeId="0" xr:uid="{00000000-0006-0000-0300-000001000000}">
      <text>
        <r>
          <rPr>
            <sz val="9"/>
            <color indexed="81"/>
            <rFont val="Tahoma"/>
            <family val="2"/>
          </rPr>
          <t xml:space="preserve">
Se debe planear acciones para la recolección de información relevante sobre las partes con las que se  relaciona el Ministerio y con aquellas que se vinculen, esto incluye, tanto a funcionarios o empleados públicos que ingresan a las plantas de personal, como a contratistas o proveedores con los que se celebran acuerdos de voluntades. 
Si la entidad realiza algún recaudo de dineros por la prestación de servicios o productos, se sugiere propender por el uso de medios de pago digitales.</t>
        </r>
      </text>
    </comment>
    <comment ref="A8" authorId="0" shapeId="0" xr:uid="{00000000-0006-0000-0300-000002000000}">
      <text>
        <r>
          <rPr>
            <sz val="9"/>
            <color indexed="81"/>
            <rFont val="Tahoma"/>
            <family val="2"/>
          </rPr>
          <t xml:space="preserve">
El lider del componente debe implementar mediante un instrumento la metodología desarrollada por la
Secretaría de Transparencia y el Departamento Administrativo de la Función Pública para conocer la contraparte.</t>
        </r>
      </text>
    </comment>
    <comment ref="A9" authorId="0" shapeId="0" xr:uid="{00000000-0006-0000-0300-000003000000}">
      <text>
        <r>
          <rPr>
            <sz val="9"/>
            <color indexed="81"/>
            <rFont val="Tahoma"/>
            <family val="2"/>
          </rPr>
          <t xml:space="preserve">Se debe formular acciones orientadas para implementar auditorías jurídicas y financieras,  a los procesos y subprocesos institucionales en los que se presenten denuncias de corrupción.
asi mismo, implementar instrumentos que permitan conocer la contraparte y adoptar medidas de debida diligencia.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Ferney Alexander Serrano Diaz</author>
  </authors>
  <commentList>
    <comment ref="A6" authorId="0" shapeId="0" xr:uid="{00000000-0006-0000-0400-000001000000}">
      <text>
        <r>
          <rPr>
            <sz val="9"/>
            <color indexed="81"/>
            <rFont val="Tahoma"/>
            <family val="2"/>
          </rPr>
          <t xml:space="preserve">
Se debe planear acciones para fomentar y facilitar la participación de los grupos de valor en todo el ciclo de la gestión publica</t>
        </r>
      </text>
    </comment>
    <comment ref="A8" authorId="0" shapeId="0" xr:uid="{00000000-0006-0000-0400-000002000000}">
      <text>
        <r>
          <rPr>
            <sz val="9"/>
            <color indexed="81"/>
            <rFont val="Tahoma"/>
            <family val="2"/>
          </rPr>
          <t xml:space="preserve">
Se debe contemplar acciones se desarrollan acciones tendientes a garantizar que los ciudadanos participen en la toma de decisiones, a través de escenarios de discusión y construcción de acuerdos.</t>
        </r>
      </text>
    </comment>
    <comment ref="A10" authorId="0" shapeId="0" xr:uid="{00000000-0006-0000-0400-000003000000}">
      <text>
        <r>
          <rPr>
            <sz val="9"/>
            <color indexed="81"/>
            <rFont val="Tahoma"/>
            <family val="2"/>
          </rPr>
          <t xml:space="preserve">
Se debe planear acciones que contribuyan a la interiorización de la cultura de rendición de cuentas en los servidores públicos y en los ciudadanos mediante la capacitación, el acompañamiento y el reconocimiento de experiencias.  </t>
        </r>
      </text>
    </comment>
    <comment ref="A13" authorId="0" shapeId="0" xr:uid="{00000000-0006-0000-0400-000004000000}">
      <text>
        <r>
          <rPr>
            <sz val="9"/>
            <color indexed="81"/>
            <rFont val="Tahoma"/>
            <family val="2"/>
          </rPr>
          <t xml:space="preserve">
Incorpora acciones orientadas a las
respuestas que da la administración ante las inquietudes de los ciudadanos relacionadas
con los resultados y decisiones.</t>
        </r>
      </text>
    </comment>
    <comment ref="A14" authorId="0" shapeId="0" xr:uid="{00000000-0006-0000-0400-000005000000}">
      <text>
        <r>
          <rPr>
            <sz val="9"/>
            <color indexed="81"/>
            <rFont val="Tahoma"/>
            <family val="2"/>
          </rPr>
          <t xml:space="preserve">
Se debe comtemplar acciones que reflejen el resultado de la gestión y el cumplimiento de las metas institucionales, así como informar el avance de los resultados y compromisos adquiridos con la ciudadania.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Ferney Alexander Serrano Diaz</author>
  </authors>
  <commentList>
    <comment ref="A6" authorId="0" shapeId="0" xr:uid="{00000000-0006-0000-0500-000001000000}">
      <text>
        <r>
          <rPr>
            <sz val="9"/>
            <color indexed="81"/>
            <rFont val="Tahoma"/>
            <family val="2"/>
          </rPr>
          <t xml:space="preserve">
Se debe Planificar acciones para garantizar el derecho de acceso a la información
pública que esten más allá́ de la publicidad de la información mínima obligatoria.
Este apartado hace referencia  a todas aquellas actividades que desde la administración se generan para que el ciudadano con el acceso a la información tome mejores decisiones, controle la actuación de las entidades públicas, participe en la gestión de lo público y se garanticen otros derechos</t>
        </r>
      </text>
    </comment>
    <comment ref="A9" authorId="0" shapeId="0" xr:uid="{00000000-0006-0000-0500-000002000000}">
      <text>
        <r>
          <rPr>
            <b/>
            <sz val="9"/>
            <color indexed="81"/>
            <rFont val="Tahoma"/>
            <family val="2"/>
          </rPr>
          <t>Ferney Alexander Serrano Diaz:</t>
        </r>
        <r>
          <rPr>
            <sz val="9"/>
            <color indexed="81"/>
            <rFont val="Tahoma"/>
            <family val="2"/>
          </rPr>
          <t xml:space="preserve">
Se recomienda incluir actividades encaminadas a garantizar los derechos ciudadanos, en marcado en el Derecho de petición y demas norma orientadoras respecto a la atención de solicitudes con la debida oportunidad y calidad</t>
        </r>
      </text>
    </comment>
    <comment ref="A12" authorId="0" shapeId="0" xr:uid="{00000000-0006-0000-0500-000003000000}">
      <text>
        <r>
          <rPr>
            <b/>
            <sz val="9"/>
            <color indexed="81"/>
            <rFont val="Tahoma"/>
            <family val="2"/>
          </rPr>
          <t>Ferney Alexander Serrano Diaz:</t>
        </r>
        <r>
          <rPr>
            <sz val="9"/>
            <color indexed="81"/>
            <rFont val="Tahoma"/>
            <family val="2"/>
          </rPr>
          <t xml:space="preserve">
Se debe planificar acciones que adopten y actualicen los instrumentos de Gestión de la Información (Restro o Inventario de la información, Indice de Información Clasificada y Reservada Esquema de Publicación de la información) atendiendo lo dispuesto poir el Ministerio de las TICS. </t>
        </r>
      </text>
    </comment>
    <comment ref="A15" authorId="0" shapeId="0" xr:uid="{00000000-0006-0000-0500-000004000000}">
      <text>
        <r>
          <rPr>
            <sz val="9"/>
            <color indexed="81"/>
            <rFont val="Tahoma"/>
            <family val="2"/>
          </rPr>
          <t xml:space="preserve">
Se debe planificar acciones que cumplan con los criterios de accesibilidad de la información, en las que se garantice que que la forma, tamaño o modo en la que se presenta la información pública, permita su visualización o consulta para los grupos étnicos y culturales del país, y para las personas con discapacidad.
Adicionalmente, implementar los lineamientos de accesibilidad a espacios físicos parapersonas con discapacidad.
Divulgar la información pública en diversos idiomas y lenguas de los grupos étnicos y culturales del país.</t>
        </r>
      </text>
    </comment>
    <comment ref="A16" authorId="0" shapeId="0" xr:uid="{00000000-0006-0000-0500-000005000000}">
      <text>
        <r>
          <rPr>
            <sz val="9"/>
            <color indexed="81"/>
            <rFont val="Tahoma"/>
            <family val="2"/>
          </rPr>
          <t xml:space="preserve">
Se debe planificar acciones relacionadas con el seguimiento al cumplimiento de los principios del derecho de acceso a la información establecidos en la Ley 1712 de 2014.</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Ferney Alexander Serrano Diaz</author>
  </authors>
  <commentList>
    <comment ref="A6" authorId="0" shapeId="0" xr:uid="{00000000-0006-0000-0600-000001000000}">
      <text>
        <r>
          <rPr>
            <sz val="9"/>
            <color indexed="81"/>
            <rFont val="Tahoma"/>
            <family val="2"/>
          </rPr>
          <t xml:space="preserve">
 Se debe planificar acciones para mejorar los medios de entrega  a los ciudadanos de la información digitales y no digitales dispuesta en formatos que permiten su uso y reutilización bajo licencia abierta y sin restricciones legales para su aprovechamiento</t>
        </r>
      </text>
    </comment>
    <comment ref="A11" authorId="0" shapeId="0" xr:uid="{00000000-0006-0000-0600-000002000000}">
      <text>
        <r>
          <rPr>
            <sz val="9"/>
            <color indexed="81"/>
            <rFont val="Tahoma"/>
            <family val="2"/>
          </rPr>
          <t xml:space="preserve">
 Se debe incorporar acciones o iniciativas para fortalecer Las comunicaciones que están dirigidas a los ciudadanos, estableciendo un enfoque especial que implica pensar constantemente en sus necesidades y expectativas.</t>
        </r>
      </text>
    </comment>
    <comment ref="A12" authorId="0" shapeId="0" xr:uid="{00000000-0006-0000-0600-000003000000}">
      <text>
        <r>
          <rPr>
            <sz val="9"/>
            <color indexed="81"/>
            <rFont val="Tahoma"/>
            <family val="2"/>
          </rPr>
          <t xml:space="preserve">
Incluir acciones para divulgar a la ciudadanía información de ejecución presupuestal de la vigencia actual y del rezago presupuestal (reservas presupuestales y cuentas por pagar) de los recursos de funcionamiento e inversión asignados al Ministerio.</t>
        </r>
      </text>
    </comment>
    <comment ref="A14" authorId="0" shapeId="0" xr:uid="{00000000-0006-0000-0600-000004000000}">
      <text>
        <r>
          <rPr>
            <sz val="9"/>
            <color indexed="81"/>
            <rFont val="Tahoma"/>
            <family val="2"/>
          </rPr>
          <t xml:space="preserve">
Se debe planificar acciones para implementar estándares de datos abiertos que permitan acordar modelos comunes o un lenguaje común para intercambio de información de conformidad con lo establecido en la guia de Estandares de calidad e interoperabilidad de los Datos Abiertos del Gobierno de Colombia</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Ferney Alexander Serrano Diaz</author>
  </authors>
  <commentList>
    <comment ref="A6" authorId="0" shapeId="0" xr:uid="{00000000-0006-0000-0700-000001000000}">
      <text>
        <r>
          <rPr>
            <sz val="9"/>
            <color indexed="81"/>
            <rFont val="Tahoma"/>
            <family val="2"/>
          </rPr>
          <t xml:space="preserve">
Se debe planificar el programa de integridad que incorpore medidas en materia de promoción y formación de la Integridad a los Servidores Públicos </t>
        </r>
      </text>
    </comment>
    <comment ref="A8" authorId="0" shapeId="0" xr:uid="{00000000-0006-0000-0700-000002000000}">
      <text>
        <r>
          <rPr>
            <sz val="9"/>
            <color indexed="81"/>
            <rFont val="Tahoma"/>
            <family val="2"/>
          </rPr>
          <t xml:space="preserve">
 Incluir acciones orientadas a la apropiación de valores y al desarrollo de comportamientos y hábitos deseables por
parte de los servidores y contratistas, en el marco de la lucha contra la corrupción y la defensa de lo público.</t>
        </r>
      </text>
    </comment>
    <comment ref="A10" authorId="0" shapeId="0" xr:uid="{00000000-0006-0000-0700-000003000000}">
      <text>
        <r>
          <rPr>
            <sz val="9"/>
            <color indexed="81"/>
            <rFont val="Tahoma"/>
            <family val="2"/>
          </rPr>
          <t xml:space="preserve">
Se debe planificar los instrumentos  para la evaluación y seguimiento de la adopción y la implementación del Código de integridad en el Ministerio</t>
        </r>
      </text>
    </comment>
    <comment ref="A12" authorId="0" shapeId="0" xr:uid="{00000000-0006-0000-0700-000004000000}">
      <text>
        <r>
          <rPr>
            <sz val="9"/>
            <color indexed="81"/>
            <rFont val="Tahoma"/>
            <family val="2"/>
          </rPr>
          <t xml:space="preserve">
Incorporar acciones preventivas para la identificación y declaración de Conflicto de Intereses en el Ministerio.</t>
        </r>
      </text>
    </comment>
    <comment ref="A13" authorId="0" shapeId="0" xr:uid="{00000000-0006-0000-0700-000005000000}">
      <text>
        <r>
          <rPr>
            <sz val="9"/>
            <color indexed="81"/>
            <rFont val="Tahoma"/>
            <family val="2"/>
          </rPr>
          <t xml:space="preserve">
Se debe Planificar acciones para prevenir comportamientos y prácticas que atenten contra la moralidad administrativa o aquellas relacionadas con la corrupción, el fraude y el conflicto de interes.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Ferney Alexander Serrano Diaz</author>
  </authors>
  <commentList>
    <comment ref="A6" authorId="0" shapeId="0" xr:uid="{00000000-0006-0000-0800-000001000000}">
      <text>
        <r>
          <rPr>
            <sz val="9"/>
            <color indexed="81"/>
            <rFont val="Tahoma"/>
            <family val="2"/>
          </rPr>
          <t xml:space="preserve">
Se debe generar acciones para implementar la metodología desarrollada por la
Secretaría de Transparencia para la
operación de canales de denuncia.</t>
        </r>
      </text>
    </comment>
    <comment ref="A7" authorId="0" shapeId="0" xr:uid="{00000000-0006-0000-0800-000002000000}">
      <text>
        <r>
          <rPr>
            <sz val="9"/>
            <color indexed="81"/>
            <rFont val="Tahoma"/>
            <family val="2"/>
          </rPr>
          <t xml:space="preserve">
Planificar acciones para fortalecer los canales de Denuncia de los actos de corrupción, en los que se incorpore un registro completo y seguro de todas las denuncias, investigaciones y acciones tomadas como parte del proceso. Las acciones propuestas deben ser eficaces y en todo caso propender por mantener a los denunciantes informados sobre el estado de la denuncia y las acciones tomadas entre las que se destacan (medidas disciplinarias, corrección de problemas o cambios en las políticas y
procedimientos).</t>
        </r>
      </text>
    </comment>
    <comment ref="A8" authorId="0" shapeId="0" xr:uid="{00000000-0006-0000-0800-000003000000}">
      <text>
        <r>
          <rPr>
            <sz val="9"/>
            <color indexed="81"/>
            <rFont val="Tahoma"/>
            <family val="2"/>
          </rPr>
          <t xml:space="preserve">
Se debe proponer acciones para la creación y el funcionamiento de comunidades internas en las que se dialogue, intercambie 
información y trabaje de forma articulada en el desarrollo de las acciones estratégicas.
Adicionalmente, las acciones formuladas deben garantizar que los resultados del
Programa se presenten y discutan en estas comunidades internas.</t>
        </r>
      </text>
    </comment>
    <comment ref="A10" authorId="0" shapeId="0" xr:uid="{00000000-0006-0000-0800-000004000000}">
      <text>
        <r>
          <rPr>
            <sz val="9"/>
            <color indexed="81"/>
            <rFont val="Tahoma"/>
            <family val="2"/>
          </rPr>
          <t xml:space="preserve">
Se debe planificar acciones de integración con otras Entidades en el ámbito sectorial, local, regional y nacional, para generar un dialogo sobre la transparencia y ética pública.
Respecto del intercambio de la información, en el marco de la construcción de redes externas, la entidad debe propender por la interoperabilidad de sus datos.</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Ferney Alexander Serrano Diaz</author>
  </authors>
  <commentList>
    <comment ref="A6" authorId="0" shapeId="0" xr:uid="{00000000-0006-0000-0900-000001000000}">
      <text>
        <r>
          <rPr>
            <sz val="9"/>
            <color indexed="81"/>
            <rFont val="Tahoma"/>
            <family val="2"/>
          </rPr>
          <t xml:space="preserve">
Se puede incluir cualquier buena práctica o iniciativa que se identifique en las dependencias o Grupos internos de Trabajo y que no se adecue a ninguna de las temáticas o acciones estratégicas abordadas en los ocho componentes anteriores, que contribuya a lograr los objetivos y propósitos del PTEP.</t>
        </r>
      </text>
    </comment>
  </commentList>
</comments>
</file>

<file path=xl/sharedStrings.xml><?xml version="1.0" encoding="utf-8"?>
<sst xmlns="http://schemas.openxmlformats.org/spreadsheetml/2006/main" count="756" uniqueCount="389">
  <si>
    <t>Instrucciones de diligenciamiento
PTEP</t>
  </si>
  <si>
    <t>Componentes y subcomponentes</t>
  </si>
  <si>
    <t>Actividad</t>
  </si>
  <si>
    <t>Meta o producto</t>
  </si>
  <si>
    <t xml:space="preserve">Responsable </t>
  </si>
  <si>
    <t>Responsable Dependencia Apoyo</t>
  </si>
  <si>
    <t>Definir la o las dependencias que apoyan en ejecutar o desarrollar la actividad.</t>
  </si>
  <si>
    <t>Fecha de programación</t>
  </si>
  <si>
    <t>Definir las fechas en las cuales se desarrollará la actividad.</t>
  </si>
  <si>
    <t>Indicador</t>
  </si>
  <si>
    <t>Recursos</t>
  </si>
  <si>
    <t>Reporte (Primera Línea)</t>
  </si>
  <si>
    <t>Monitoreo  (Segunda Línea)</t>
  </si>
  <si>
    <t>Subcomponente</t>
  </si>
  <si>
    <t>Acción</t>
  </si>
  <si>
    <t>Subcomponente - Proceso 1:
Política de Administración de Riesgos</t>
  </si>
  <si>
    <t>Subcomponente - Proceso 3:
 Consulta y Divulgación</t>
  </si>
  <si>
    <t xml:space="preserve">PROGRAMA TRANSPARENCIA Y ÉTICA PUBLICA </t>
  </si>
  <si>
    <t>1. Apertura de datos para los ciudadanos y grupos de interés</t>
  </si>
  <si>
    <t>2. Entrega de información en lenguaje sencillo que de cuenta de la gestión institucional</t>
  </si>
  <si>
    <t>3. Apertura de la información presupuestal institucional y de resultados</t>
  </si>
  <si>
    <t>4. Estandarización de datos abiertos para intercambio de información</t>
  </si>
  <si>
    <t>No</t>
  </si>
  <si>
    <t xml:space="preserve">Dependecia Responsable </t>
  </si>
  <si>
    <t>Dependencia de Apoyo</t>
  </si>
  <si>
    <t>Fecha de pogramación</t>
  </si>
  <si>
    <t xml:space="preserve">Iniciativas Adicionales </t>
  </si>
  <si>
    <t>Componente 2: Medidas de debida diligencia</t>
  </si>
  <si>
    <t>Definir cuantitativamente (numerico o porcentual) la cantidad que se logrará con la actividad o el producto que se espera obtener.Eje: Una (1) mejora del contenido en la pestaña de la página Web.</t>
  </si>
  <si>
    <t>Se debe determinar la medida cuantitativa de acuerdo con la meta de la actividad. Eje: Número de Mejoras del contenido realizadas.</t>
  </si>
  <si>
    <t>Seguimiento  (Tercera Línea)</t>
  </si>
  <si>
    <t>Evaluación y Seguimiento</t>
  </si>
  <si>
    <t>No / número</t>
  </si>
  <si>
    <t>Componente 3: Participación Ciudadana y Rendición de Cuentas</t>
  </si>
  <si>
    <t>PROGRAMA DE TRANSPARENCIA Y ÉTICA PÚBLICA</t>
  </si>
  <si>
    <t>Objetivo</t>
  </si>
  <si>
    <t>Objetivos específicos</t>
  </si>
  <si>
    <t>Componente</t>
  </si>
  <si>
    <t>Total de actividades</t>
  </si>
  <si>
    <t>% de avance</t>
  </si>
  <si>
    <t>Ponderación</t>
  </si>
  <si>
    <t>CONTROL DE CAMBIOS</t>
  </si>
  <si>
    <t>Número de versión</t>
  </si>
  <si>
    <t xml:space="preserve">Fecha </t>
  </si>
  <si>
    <t>Descripción de cambios</t>
  </si>
  <si>
    <t>Componente 1: Administración de Riesgos</t>
  </si>
  <si>
    <t>1. Administración de Riesgos</t>
  </si>
  <si>
    <t>2. Medidas Debida Diligencia</t>
  </si>
  <si>
    <t>3. Participación Ciudadana y Rendición de Cuentas</t>
  </si>
  <si>
    <t>Creación del Documento</t>
  </si>
  <si>
    <t>*Inserte la cantidad de celdas que se requiera</t>
  </si>
  <si>
    <t>Establecer en Mindeporte los mecanismos de lucha contra la corrupción a través de la implementación de una estrategia de transparencia y ética pública que integre acciones para identificar y gestionar riesgos de corrupción, facilitar el acceso a la información pública, garantizar una rendición de cuentas continua, simplificar trámites y servicios, adoptar medidas preventivas contra el lavado de activos, y promover la participación ciudadana.</t>
  </si>
  <si>
    <t>• Definir e implementar acciones concretas que garanticen la adecuada ejecución de la Ley de Transparencia y Acceso a la Información Pública, asegurando la divulgación de información relevante y accesible para la ciudadanía.
• Desarrollar y mantener un sistema de rendición de cuentas periódico que informe a la ciudadanía sobre las actividades y resultados del Ministerio del Deporte, promoviendo la transparencia y la confianza en la gestión pública.
• Diseñar y ejecutar estrategias enfocadas en la mejora continua del servicio al ciudadano, asegurando que las interacciones con el Ministerio del Deporte sean eficaces, eficientes y satisfactorias.
• Formular e implementar una estrategia de racionalización de trámites que facilite el acceso de la ciudadanía a los servicios ofrecidos por Mindeporte, reduciendo tiempos de espera y simplificando procesos.
• Impulsar iniciativas que promuevan la participación ciudadana y la innovación en la gestión de la entidad, al mismo tiempo que se socializan los principios y valores de  Mindeporte para fortalecer una cultura de integridad y responsabilidad.
•	Fortalecer los canales de denuncia dispuestos para la recepción de denuncias de posibles actos de corrupción.</t>
  </si>
  <si>
    <t>Los componentes y los subcomponentes se definien en el documento de formulación del Programa Transparencia y Ética Pública, puede contener  la cantidad de actividades que estime el líder del componente, observando que aquellas que se formulen sean pertinentes y conducentes con la estrategia institucional de Lucha contra la corrupción.</t>
  </si>
  <si>
    <t>Definir la o las dependencias que son líderes responsables de ejecutar o desarrollar la actividad.</t>
  </si>
  <si>
    <t>La Oficina Asesora de Planeación debe describir las observaciones frente a los avances y/o gestiones registradas en los reportes, así como las sugerencias de mejora y/o alertas de cumplimiento.</t>
  </si>
  <si>
    <t>La Oficina de Control Interno debe realizar el seguimiento del reporte del monitoreo aportado por la segunda Línea y valida los avances cualitativos y cuantitativos emitiendo observaciones, sugerencias de mejora y/o alertas de cumplimiento.
La Oficina de Control Interno realiza evaluación de los seguimientos y monitoreos aportados por la segunda Línea, mediante Auditoría Interna, verifica los avances cualitativos y cuantitativos y emite hallazgos, observaciones, oportunidades de mejora  y alertas de cumplimiento, según corresponda.</t>
  </si>
  <si>
    <t>Avance cuantitativo</t>
  </si>
  <si>
    <t>Avance cualitativo</t>
  </si>
  <si>
    <t>Observaciones</t>
  </si>
  <si>
    <t>Primer  monitoreo - Segunda Línea de Defensa</t>
  </si>
  <si>
    <t>Segundo  monitoreo - Segunda Línea de Defensa</t>
  </si>
  <si>
    <t>Tercera Línea de Defensa</t>
  </si>
  <si>
    <t>Componente 5. Estado Abierto</t>
  </si>
  <si>
    <t>Componente 4: Transparencia y acceso a la información</t>
  </si>
  <si>
    <t>Componente 6: Legalidad e Integridad y conflicto de interés</t>
  </si>
  <si>
    <t>4. Transparencia y acceso a la Información</t>
  </si>
  <si>
    <t>5. Estado Abierto</t>
  </si>
  <si>
    <t>7. Redes Institucionales y Canales de Denuncia</t>
  </si>
  <si>
    <t>Componente 7: Redes Institucionales y Canales de Denuncia</t>
  </si>
  <si>
    <t>Primer  monitoreo - Primera Línea de Defensa</t>
  </si>
  <si>
    <t>Segundo  monitoreo - Primera Línea de Defensa</t>
  </si>
  <si>
    <t xml:space="preserve">Componente 8: Iniciativas Adicionales </t>
  </si>
  <si>
    <t>Se incluye en los componentes columnas para que la primera línes de defensa realice el reporte del avance cualitativo y cuantitativo en los dos (2) monitoreos.</t>
  </si>
  <si>
    <r>
      <t xml:space="preserve">Subcomponente 1
</t>
    </r>
    <r>
      <rPr>
        <sz val="10"/>
        <color theme="1"/>
        <rFont val="Arial"/>
        <family val="2"/>
      </rPr>
      <t>Planeación de la estrategia de Relacionamiento con el ciudadadano y condiciones para la promoción de la participación ciudadana</t>
    </r>
  </si>
  <si>
    <r>
      <t xml:space="preserve">Subcomponente 2 
</t>
    </r>
    <r>
      <rPr>
        <sz val="10"/>
        <color theme="1"/>
        <rFont val="Arial"/>
        <family val="2"/>
      </rPr>
      <t>Gestión del Relacionamiento con el ciudadano y promoción de la participación ciudadana</t>
    </r>
  </si>
  <si>
    <r>
      <t xml:space="preserve">Subcomponente 3   
</t>
    </r>
    <r>
      <rPr>
        <sz val="10"/>
        <color theme="1"/>
        <rFont val="Arial"/>
        <family val="2"/>
      </rPr>
      <t>Informar avances y resultados de la gestión con calidad y en lenguaje comprensible</t>
    </r>
    <r>
      <rPr>
        <b/>
        <sz val="10"/>
        <color theme="1"/>
        <rFont val="Arial"/>
        <family val="2"/>
      </rPr>
      <t xml:space="preserve">                                                                                     </t>
    </r>
  </si>
  <si>
    <r>
      <t xml:space="preserve">Subcomponente 4.
</t>
    </r>
    <r>
      <rPr>
        <sz val="10"/>
        <color rgb="FF231F20"/>
        <rFont val="Arial"/>
        <family val="2"/>
      </rPr>
      <t xml:space="preserve">Desarrollar escenarios de diálogo de doble vía con la ciudadanía y sus organizaciones
</t>
    </r>
  </si>
  <si>
    <r>
      <rPr>
        <b/>
        <sz val="10"/>
        <color theme="1"/>
        <rFont val="Arial"/>
        <family val="2"/>
      </rPr>
      <t xml:space="preserve">Subcomponente 5     
</t>
    </r>
    <r>
      <rPr>
        <sz val="10"/>
        <color theme="1"/>
        <rFont val="Arial"/>
        <family val="2"/>
      </rPr>
      <t xml:space="preserve">Responder a compromisos propuestos, evaluación y retroalimentación en los ejercicios de rendición de cuentas                           </t>
    </r>
    <r>
      <rPr>
        <b/>
        <sz val="10"/>
        <color theme="1"/>
        <rFont val="Arial"/>
        <family val="2"/>
      </rPr>
      <t xml:space="preserve">                                                    </t>
    </r>
    <r>
      <rPr>
        <sz val="10"/>
        <color theme="1"/>
        <rFont val="Arial"/>
        <family val="2"/>
      </rPr>
      <t xml:space="preserve">   </t>
    </r>
  </si>
  <si>
    <t xml:space="preserve">PROCESO:                                                                                                                                                                                                                                                                                                                                                                  </t>
  </si>
  <si>
    <t>Direccionamiento Estratégico y Aprendizaje Organizacional</t>
  </si>
  <si>
    <r>
      <t xml:space="preserve">FORMATO:                                                                                                                                                                                                                                                                                                                                                     </t>
    </r>
    <r>
      <rPr>
        <sz val="11"/>
        <color theme="1"/>
        <rFont val="Arial"/>
        <family val="2"/>
      </rPr>
      <t xml:space="preserve"> </t>
    </r>
  </si>
  <si>
    <t>Formulación plan monitoreo y ejecución Programa de Transparencia y Ética Pública</t>
  </si>
  <si>
    <t xml:space="preserve">PROCESO: </t>
  </si>
  <si>
    <r>
      <t xml:space="preserve"> </t>
    </r>
    <r>
      <rPr>
        <sz val="11"/>
        <color theme="1"/>
        <rFont val="Arial"/>
        <family val="2"/>
      </rPr>
      <t xml:space="preserve"> Formulación plan monitoreo y ejecución Programa de Transparencia y Ética Pública</t>
    </r>
  </si>
  <si>
    <t xml:space="preserve">FORMATO: </t>
  </si>
  <si>
    <r>
      <t xml:space="preserve">Código: </t>
    </r>
    <r>
      <rPr>
        <sz val="11"/>
        <color theme="1"/>
        <rFont val="Arial"/>
        <family val="2"/>
      </rPr>
      <t>DE-FR-036</t>
    </r>
  </si>
  <si>
    <r>
      <t xml:space="preserve">Todas las actividades debe contar con numeración, en secuencia logica que relacione componente, subcomponente y acción a realizar. Como se ilustra en el siguiente ejemplo:
</t>
    </r>
    <r>
      <rPr>
        <b/>
        <sz val="10"/>
        <color theme="1"/>
        <rFont val="Arial"/>
        <family val="2"/>
      </rPr>
      <t>Componente 1: Mapa de Riesgos</t>
    </r>
    <r>
      <rPr>
        <sz val="10"/>
        <color theme="1"/>
        <rFont val="Arial"/>
        <family val="2"/>
      </rPr>
      <t xml:space="preserve">, </t>
    </r>
    <r>
      <rPr>
        <b/>
        <sz val="10"/>
        <color theme="1"/>
        <rFont val="Arial"/>
        <family val="2"/>
      </rPr>
      <t>subcomponente 1: Política Administración de Riesgos</t>
    </r>
    <r>
      <rPr>
        <sz val="10"/>
        <color theme="1"/>
        <rFont val="Arial"/>
        <family val="2"/>
      </rPr>
      <t>, seguidamente de la númeración de la Acción:</t>
    </r>
    <r>
      <rPr>
        <b/>
        <sz val="10"/>
        <color theme="1"/>
        <rFont val="Arial"/>
        <family val="2"/>
      </rPr>
      <t xml:space="preserve"> 1.1  Socializar la Politica de Administración de Riesgos del Ministerio del Deporte al interior de la entidad.</t>
    </r>
  </si>
  <si>
    <r>
      <t xml:space="preserve">Redactar y describir  las acciones a relizar en lenguaje claro, con periodicidad de ejecución, producto esperado y en infinitivo (Ej. Redactar, instalar, divulgar, diligenciar, publicar, realizar, etc.)Eje: </t>
    </r>
    <r>
      <rPr>
        <b/>
        <sz val="10"/>
        <color theme="1"/>
        <rFont val="Arial"/>
        <family val="2"/>
      </rPr>
      <t>Mejorar el contenido de la pestaña Denuncias por Corrupción en la página Web para facilitar la lectura y la gestión de la ciudadanía.</t>
    </r>
    <r>
      <rPr>
        <sz val="10"/>
        <color theme="1"/>
        <rFont val="Arial"/>
        <family val="2"/>
      </rPr>
      <t xml:space="preserve">
</t>
    </r>
  </si>
  <si>
    <r>
      <t xml:space="preserve">Identificar de manera general los recursos necesarios para el desarrollo de la actividad. 
</t>
    </r>
    <r>
      <rPr>
        <b/>
        <sz val="10"/>
        <color theme="1"/>
        <rFont val="Arial"/>
        <family val="2"/>
      </rPr>
      <t xml:space="preserve">Recursos: </t>
    </r>
    <r>
      <rPr>
        <sz val="10"/>
        <color theme="1"/>
        <rFont val="Arial"/>
        <family val="2"/>
      </rPr>
      <t xml:space="preserve">Humanos,Físicos,Tecnológicos, Financieros (En caso de requerir la acción propuesta de recursos de los proyectos de inversión, se sugiere incluirla dentro del Plan de acción para detallar el monto y programar los recursos del Proyecto: podría señalar el monto </t>
    </r>
    <r>
      <rPr>
        <b/>
        <sz val="10"/>
        <color theme="1"/>
        <rFont val="Arial"/>
        <family val="2"/>
      </rPr>
      <t>$ cantidad de recurso en número</t>
    </r>
    <r>
      <rPr>
        <sz val="10"/>
        <color theme="1"/>
        <rFont val="Arial"/>
        <family val="2"/>
      </rPr>
      <t xml:space="preserve"> + </t>
    </r>
    <r>
      <rPr>
        <b/>
        <sz val="10"/>
        <color theme="1"/>
        <rFont val="Arial"/>
        <family val="2"/>
      </rPr>
      <t>proyecto de inversión que se afectaría</t>
    </r>
    <r>
      <rPr>
        <sz val="10"/>
        <color theme="1"/>
        <rFont val="Arial"/>
        <family val="2"/>
      </rPr>
      <t xml:space="preserve"> ej. Fortalecimiento de la gestión y seguimiento institucional del Ministerio del Deporte)</t>
    </r>
  </si>
  <si>
    <r>
      <t xml:space="preserve">Previa solicitud de la segunda linea de defensa (Oficina Asesora de Planeación) la dependencia responsable líder de la actividad, debe realizar la descripción de los avances o gestiones realizadas de manera cualitativa y cuantitativa, en el periodo del reporte, esto es, con corte a </t>
    </r>
    <r>
      <rPr>
        <b/>
        <sz val="10"/>
        <color rgb="FF000000"/>
        <rFont val="Arial"/>
        <family val="2"/>
      </rPr>
      <t>30 de junio y 31 de diciembre de cada anualidad</t>
    </r>
    <r>
      <rPr>
        <sz val="10"/>
        <color rgb="FF000000"/>
        <rFont val="Arial"/>
        <family val="2"/>
      </rPr>
      <t xml:space="preserve">; donde también se  debe mencionar los  productos o metas logradas, así como las evidencias de lo señalado anteriormente. 
</t>
    </r>
    <r>
      <rPr>
        <b/>
        <sz val="10"/>
        <color rgb="FF000000"/>
        <rFont val="Arial"/>
        <family val="2"/>
      </rPr>
      <t>Ejemplo</t>
    </r>
    <r>
      <rPr>
        <sz val="10"/>
        <color rgb="FF000000"/>
        <rFont val="Arial"/>
        <family val="2"/>
      </rPr>
      <t>: Se realizó ajuste de las funciones 1, 2 y 9 de aseguramiento a cargo de la Oficina Asesora de Planeación; que se aprobaron en sesión del comité CICCI de 19 de enero de 2024; se visualiza en el siguiente enlace.
Se realizó la convocatoria a este espacio mediante redes sociales de la Secretaría y con los dinamizadores locales y sus redes de ciudadanos en los territorios. 
Se publica sistematización en la página web de la institución.</t>
    </r>
  </si>
  <si>
    <r>
      <t xml:space="preserve">Subcomponente 1
</t>
    </r>
    <r>
      <rPr>
        <sz val="10"/>
        <color theme="1"/>
        <rFont val="Arial"/>
        <family val="2"/>
      </rPr>
      <t>Adecuación Institucional para cumplir con la Debida Diligencia</t>
    </r>
  </si>
  <si>
    <r>
      <t xml:space="preserve">Subcomponente 2
</t>
    </r>
    <r>
      <rPr>
        <sz val="10"/>
        <color theme="1"/>
        <rFont val="Arial"/>
        <family val="2"/>
      </rPr>
      <t>Construcción de plan de trabajo para adaptar y/o desarrollar la Debida Diligencia</t>
    </r>
  </si>
  <si>
    <r>
      <t xml:space="preserve">Subcomponente 3
</t>
    </r>
    <r>
      <rPr>
        <sz val="10"/>
        <color theme="1"/>
        <rFont val="Arial"/>
        <family val="2"/>
      </rPr>
      <t>Gestión de la Debida Diligencia</t>
    </r>
  </si>
  <si>
    <r>
      <rPr>
        <b/>
        <sz val="10"/>
        <color theme="1"/>
        <rFont val="Arial"/>
        <family val="2"/>
      </rPr>
      <t xml:space="preserve">Subcomponente 1 </t>
    </r>
    <r>
      <rPr>
        <sz val="10"/>
        <color theme="1"/>
        <rFont val="Arial"/>
        <family val="2"/>
      </rPr>
      <t xml:space="preserve"> 
Lineamientos de Transparencia Activa                                                                                     </t>
    </r>
  </si>
  <si>
    <r>
      <rPr>
        <b/>
        <sz val="10"/>
        <color theme="1"/>
        <rFont val="Arial"/>
        <family val="2"/>
      </rPr>
      <t xml:space="preserve">Subcomponente 2     
</t>
    </r>
    <r>
      <rPr>
        <sz val="10"/>
        <color theme="1"/>
        <rFont val="Arial"/>
        <family val="2"/>
      </rPr>
      <t xml:space="preserve">Lineamientos de Transparencia Pasiva     </t>
    </r>
    <r>
      <rPr>
        <b/>
        <sz val="10"/>
        <color theme="1"/>
        <rFont val="Arial"/>
        <family val="2"/>
      </rPr>
      <t xml:space="preserve">                                                                                </t>
    </r>
    <r>
      <rPr>
        <sz val="10"/>
        <color theme="1"/>
        <rFont val="Arial"/>
        <family val="2"/>
      </rPr>
      <t xml:space="preserve"> </t>
    </r>
  </si>
  <si>
    <r>
      <t xml:space="preserve">Subcomponente 3   
</t>
    </r>
    <r>
      <rPr>
        <sz val="10"/>
        <color theme="1"/>
        <rFont val="Arial"/>
        <family val="2"/>
      </rPr>
      <t xml:space="preserve">Elaboración los Instrumentos de Gestión de la Información    </t>
    </r>
    <r>
      <rPr>
        <b/>
        <sz val="10"/>
        <color theme="1"/>
        <rFont val="Arial"/>
        <family val="2"/>
      </rPr>
      <t xml:space="preserve">                                                                                      </t>
    </r>
  </si>
  <si>
    <r>
      <t xml:space="preserve">Subcomponente 4.
</t>
    </r>
    <r>
      <rPr>
        <sz val="10"/>
        <color rgb="FF231F20"/>
        <rFont val="Arial"/>
        <family val="2"/>
      </rPr>
      <t xml:space="preserve">Criterio diferencial de accesibilidad.
</t>
    </r>
  </si>
  <si>
    <r>
      <t xml:space="preserve">Subcomponente 1
</t>
    </r>
    <r>
      <rPr>
        <sz val="10"/>
        <color theme="1"/>
        <rFont val="Arial"/>
        <family val="2"/>
      </rPr>
      <t>Programas de gestión de integridad</t>
    </r>
  </si>
  <si>
    <r>
      <t xml:space="preserve">Subcomponente 2 
</t>
    </r>
    <r>
      <rPr>
        <sz val="10"/>
        <color theme="1"/>
        <rFont val="Arial"/>
        <family val="2"/>
      </rPr>
      <t>Promoción de la integridad en las institucionas y grupos de interés</t>
    </r>
  </si>
  <si>
    <r>
      <t xml:space="preserve">Subcomponente 3   
</t>
    </r>
    <r>
      <rPr>
        <sz val="10"/>
        <color theme="1"/>
        <rFont val="Arial"/>
        <family val="2"/>
      </rPr>
      <t xml:space="preserve">Participación en las estrategias de integridad   </t>
    </r>
    <r>
      <rPr>
        <b/>
        <sz val="10"/>
        <color theme="1"/>
        <rFont val="Arial"/>
        <family val="2"/>
      </rPr>
      <t xml:space="preserve">                                                                                      </t>
    </r>
  </si>
  <si>
    <r>
      <t xml:space="preserve">Subcomponente 4.
</t>
    </r>
    <r>
      <rPr>
        <sz val="10"/>
        <color rgb="FF231F20"/>
        <rFont val="Arial"/>
        <family val="2"/>
      </rPr>
      <t xml:space="preserve">Gestión preventiva de conflictos de interés
</t>
    </r>
  </si>
  <si>
    <r>
      <rPr>
        <b/>
        <sz val="10"/>
        <color theme="1"/>
        <rFont val="Arial"/>
        <family val="2"/>
      </rPr>
      <t xml:space="preserve">Subcomponente 5     
</t>
    </r>
    <r>
      <rPr>
        <sz val="10"/>
        <color theme="1"/>
        <rFont val="Arial"/>
        <family val="2"/>
      </rPr>
      <t xml:space="preserve">Gestión prácticas antisoborno, antifraude                            </t>
    </r>
    <r>
      <rPr>
        <b/>
        <sz val="10"/>
        <color theme="1"/>
        <rFont val="Arial"/>
        <family val="2"/>
      </rPr>
      <t xml:space="preserve">                                                    </t>
    </r>
    <r>
      <rPr>
        <sz val="10"/>
        <color theme="1"/>
        <rFont val="Arial"/>
        <family val="2"/>
      </rPr>
      <t xml:space="preserve">   </t>
    </r>
  </si>
  <si>
    <r>
      <t xml:space="preserve">Subcomponente 1
</t>
    </r>
    <r>
      <rPr>
        <sz val="10"/>
        <color theme="1"/>
        <rFont val="Arial"/>
        <family val="2"/>
      </rPr>
      <t>Fortalecimiento canales de atención presencial, telefónico,
virtual y escrito</t>
    </r>
  </si>
  <si>
    <r>
      <t xml:space="preserve">Subcomponente 2 
</t>
    </r>
    <r>
      <rPr>
        <sz val="10"/>
        <color theme="1"/>
        <rFont val="Arial"/>
        <family val="2"/>
      </rPr>
      <t>Relación con el ciudadano y la cultura de la Legalidad</t>
    </r>
  </si>
  <si>
    <r>
      <t xml:space="preserve">Subcomponente 3   
</t>
    </r>
    <r>
      <rPr>
        <sz val="10"/>
        <color theme="1"/>
        <rFont val="Arial"/>
        <family val="2"/>
      </rPr>
      <t xml:space="preserve">Redes institucionales para el fortalecimiento de la prevención de actos de corrupción, transparencia, y legalidad </t>
    </r>
    <r>
      <rPr>
        <b/>
        <sz val="10"/>
        <color theme="1"/>
        <rFont val="Arial"/>
        <family val="2"/>
      </rPr>
      <t xml:space="preserve">                                                                                 </t>
    </r>
  </si>
  <si>
    <r>
      <t xml:space="preserve">Subcomponente 4.
</t>
    </r>
    <r>
      <rPr>
        <sz val="10"/>
        <color rgb="FF231F20"/>
        <rFont val="Arial"/>
        <family val="2"/>
      </rPr>
      <t xml:space="preserve">Iniciativas de articulación institucional con redes externas
</t>
    </r>
  </si>
  <si>
    <t xml:space="preserve">8. Iniciativas adicionales </t>
  </si>
  <si>
    <t>6. Legalidad e Integridad y conflicto de intereses</t>
  </si>
  <si>
    <t>Subcomponente -Proceso 4:  
Seguimiento</t>
  </si>
  <si>
    <r>
      <t>Versión:</t>
    </r>
    <r>
      <rPr>
        <sz val="11"/>
        <color theme="1"/>
        <rFont val="Arial"/>
        <family val="2"/>
      </rPr>
      <t xml:space="preserve"> 3</t>
    </r>
  </si>
  <si>
    <r>
      <t>Fecha:</t>
    </r>
    <r>
      <rPr>
        <sz val="11"/>
        <color theme="1"/>
        <rFont val="Arial"/>
        <family val="2"/>
      </rPr>
      <t xml:space="preserve"> 06/11/2025</t>
    </r>
  </si>
  <si>
    <t>Versión: 3</t>
  </si>
  <si>
    <r>
      <t>Fecha: 06</t>
    </r>
    <r>
      <rPr>
        <sz val="11"/>
        <color theme="1"/>
        <rFont val="Arial"/>
        <family val="2"/>
      </rPr>
      <t>/11/2025</t>
    </r>
  </si>
  <si>
    <t xml:space="preserve">Subcomponente - Proceso 2:
 Monitoreo Riesgos Institucionales </t>
  </si>
  <si>
    <t>Se realiza una modificación en el componente de Administración de Riesgos, específicamente en el subcomponente 2, el cual anteriormente se encontraba asociado a los riesgos de corrupción. En su lugar, se incorpora un nuevo subcomponente orientado a la gestión de los riesgos institucionales, en concordancia con los lineamientos y la metodología establecidos en la “Guía para la Gestión Integral del Riesgo en Entidades Públicas”, versión 7.</t>
  </si>
  <si>
    <t>Realizar la caracterización de ciudadanos y grupos de interés del Ministerio del Deporte</t>
  </si>
  <si>
    <t>Un documento de  caracterización de ciudadanos y grupos de interés del Ministerio del Deporte</t>
  </si>
  <si>
    <t>Servicio Integral al Ciudadano</t>
  </si>
  <si>
    <t>Dependencias involucradas</t>
  </si>
  <si>
    <t>Humano</t>
  </si>
  <si>
    <t xml:space="preserve"> (Número de actividades ejecutas para la construcción del documento de caracterización / Número total de actividades programadas) * 100 </t>
  </si>
  <si>
    <t>Establecer la programación de espacios de participación ciudadana y rendición de cuentas durante la vigencia</t>
  </si>
  <si>
    <t>Una programación Institucional de espacios de participación ciudadana y rendición de cuentas vigencia 2025 publicada en la página web de la entidad</t>
  </si>
  <si>
    <t xml:space="preserve">(Número de actividades ejecutas para la programación institucional de espacios de participación ciudadana y rendicipon de cuentas/ Número total de actividades programadas) * 100 </t>
  </si>
  <si>
    <t>Promover la cualificación de la ciudadanía en  los procesos de participación ciudadana y  control social a la gestión pública.</t>
  </si>
  <si>
    <t>Un (1) curso promocionado de participación ciudadana</t>
  </si>
  <si>
    <t>Oficina Asesora de Planeación - Escuela Virtual del Deporte</t>
  </si>
  <si>
    <t>Humano - Tecnológicos</t>
  </si>
  <si>
    <t>Aumento del 10% de los partipantes en el curso con respecto a la vigencia anterior</t>
  </si>
  <si>
    <t>Realizar campaña de comunicación para la interiorización de los conceptos de la participación ciudadana y la rendición de cuentas</t>
  </si>
  <si>
    <t>10 piezas de comunicación</t>
  </si>
  <si>
    <t>GIT Comunicaciones</t>
  </si>
  <si>
    <r>
      <rPr>
        <sz val="10"/>
        <rFont val="Arial"/>
        <family val="2"/>
      </rPr>
      <t>Sumatoria</t>
    </r>
    <r>
      <rPr>
        <sz val="10"/>
        <color theme="1"/>
        <rFont val="Arial"/>
        <family val="2"/>
      </rPr>
      <t xml:space="preserve"> de piezas de comunicación realizadas</t>
    </r>
  </si>
  <si>
    <t>Actualizar el Menú Participa de acuerdo a los lineamientos de la resolución 1519 de 2020</t>
  </si>
  <si>
    <t xml:space="preserve">Alcanzar el 88% de cumplimiento de los criterios definidos en el MenúPparticipa </t>
  </si>
  <si>
    <t>Oficina Asesora de Planeación</t>
  </si>
  <si>
    <t>(Número de criterios definidos para el menú participa cumplidos en la vigencia / Numero de criterios definidos del Menú Participa que le aplican a la entidad) * 100</t>
  </si>
  <si>
    <t>Realizar seguimiento a la programación de espacios de participación ciudadana y rendición de cuentas durante la vigencia.</t>
  </si>
  <si>
    <t>Cuatro (4) reportes de seguimiento trimestral a la ejecución de los ejerciicos de participación ciudanana 2026</t>
  </si>
  <si>
    <t xml:space="preserve">(Número de espacios de participación ejecutados según programación / Número total de espacios de participación programados) * 100 </t>
  </si>
  <si>
    <t>30/04/2026
30/07/2026
30/10/2026
30/12/2026</t>
  </si>
  <si>
    <t xml:space="preserve">
Mantener actualizada de manera periódica la carpeta del micrositio de Participación Ciudadana, en el apartado “Resultados de los Ejercicios de Participación Ciudadana”, asegurando la publicación de los reportes de los ejercicios efectivamente realizados en las pestañas correspondientes a los ciclos de gestión: planeación, rendición de cuentas, colaboración, ejecución e identificación de problemas y diagnóstico.
</t>
  </si>
  <si>
    <t>Publicación de los reportes de los ejercicicios de participación y rendición de cuentas  realizados de manera trimestral</t>
  </si>
  <si>
    <t>(Número de reportes de ejercicios de participación ciudadana publicados en la página web / Número de ejercicios efectivamente ejecutados) * 100</t>
  </si>
  <si>
    <t>Revisar los micrositios de transparencia y  promover las 
actualizaciones necesarias para el cumplimiento de los criterios de accesibilidad de la resolución 1519 de 2020</t>
  </si>
  <si>
    <t>Un reporte del Indice de Transparencia y Acceso a la información en el aplicativo dispuesto por la Procuraduría General de la Nación</t>
  </si>
  <si>
    <t xml:space="preserve">Servicio Integral al Ciudadano </t>
  </si>
  <si>
    <t>Dependencias involucradas que tengan información a cargo</t>
  </si>
  <si>
    <t>Humanos, Tecnológicos</t>
  </si>
  <si>
    <t>Número de reportes realizados</t>
  </si>
  <si>
    <t>Promover la importancia de la Transparencia activa  y el acceso de la información a través de la cualificación a los enlaces de cada una de la dependencias.</t>
  </si>
  <si>
    <t>Una (1) actividad de capacitación a los enlaces de las dependencias</t>
  </si>
  <si>
    <t>Humanos</t>
  </si>
  <si>
    <r>
      <rPr>
        <sz val="10"/>
        <rFont val="Arial"/>
        <family val="2"/>
      </rPr>
      <t xml:space="preserve">Número </t>
    </r>
    <r>
      <rPr>
        <sz val="10"/>
        <color theme="1"/>
        <rFont val="Arial"/>
        <family val="2"/>
      </rPr>
      <t xml:space="preserve"> de actividades de capacitación realizadas</t>
    </r>
  </si>
  <si>
    <t>Medir la percepción de la calidad  y usabilidad de la información</t>
  </si>
  <si>
    <t xml:space="preserve">Dos (2) informes de medición </t>
  </si>
  <si>
    <t>Sumatoria de informes de medición realizados</t>
  </si>
  <si>
    <t>Diseñar y ejecutar jornada de capacitación sobre promoción de la transparencia pasiva y  el derecho al acceso a la información pública</t>
  </si>
  <si>
    <t>Número de actividades de capacitación realizadas</t>
  </si>
  <si>
    <t>Publicar la carta del trato digno</t>
  </si>
  <si>
    <t xml:space="preserve">Un (1) documento publicado en la sede electrónica </t>
  </si>
  <si>
    <t>Número de documentos publicados</t>
  </si>
  <si>
    <t>Actualizar y publicar esquema de publicación de información del Ministerio del Deporte</t>
  </si>
  <si>
    <t>Una matriz de Esquema de publicación de información actualizada y publicada</t>
  </si>
  <si>
    <t>Comunicaciones y dependencias productoras de información</t>
  </si>
  <si>
    <t>Número de matrices actualizadas y publicadas</t>
  </si>
  <si>
    <t>Desarrollar una jornada de sensibilización dirigida a los colaboradores de la entidad, con el propósito de fortalecer la vinculación entre las políticas de relacionamiento con la ciudadanía —Servicio a la Ciudadanía, Participación Ciudadana, Racionalización de Trámites y Transparencia y Acceso a la Información Pública— y los valores del Código de Integridad, promoviendo el enfoque de derechos, la cultura de la legalidad y la gestión de riesgos en integridad pública.</t>
  </si>
  <si>
    <t>Una jornada de sensibilización realizada</t>
  </si>
  <si>
    <t>Servicio integral al ciudadano</t>
  </si>
  <si>
    <r>
      <rPr>
        <sz val="10"/>
        <rFont val="Arial"/>
        <family val="2"/>
      </rPr>
      <t xml:space="preserve">Número </t>
    </r>
    <r>
      <rPr>
        <sz val="10"/>
        <color theme="1"/>
        <rFont val="Arial"/>
        <family val="2"/>
      </rPr>
      <t xml:space="preserve"> de actividades de sensibilización realizadas</t>
    </r>
  </si>
  <si>
    <t xml:space="preserve">Diseñar e implementar un plan de socialización de la guía para el manejo de denuncias por corrupción, mediante el envío periódico de “tips informativos” a través del correo institucional, dirigidas a la totalidad de los colaboradores del Ministerio. </t>
  </si>
  <si>
    <r>
      <t xml:space="preserve">Remitir al menos </t>
    </r>
    <r>
      <rPr>
        <b/>
        <sz val="11"/>
        <color theme="1"/>
        <rFont val="Calibri"/>
        <family val="2"/>
        <scheme val="minor"/>
      </rPr>
      <t>10 tips informativos</t>
    </r>
    <r>
      <rPr>
        <sz val="11"/>
        <color theme="1"/>
        <rFont val="Calibri"/>
        <family val="2"/>
        <scheme val="minor"/>
      </rPr>
      <t xml:space="preserve"> durante la vigencia</t>
    </r>
  </si>
  <si>
    <t>Comunicaciones</t>
  </si>
  <si>
    <t>sumatoria de boletines o tips informativos  enviados frente a los programados.</t>
  </si>
  <si>
    <t>Realizar informe estadístico de denuncias sobre presuntos actos de corrupción al interior del Ministerio del Deporte</t>
  </si>
  <si>
    <t>Cuatro Informes
estadísticos trimestrales
incorporados en el Informe de servicio integral al ciudadano</t>
  </si>
  <si>
    <t>GIT Servicio
Integral al
ciudadano</t>
  </si>
  <si>
    <t>Oficina Control Interno Disciplinario</t>
  </si>
  <si>
    <t>Formular y cargue en el SUIT la Estratégia  de Racionalización de trámites de la vigencia</t>
  </si>
  <si>
    <t>Un (1) documento con la Estrategia de trámites formulada y cargada en el SUIT</t>
  </si>
  <si>
    <t>TICS Dependencias involucradas que tengan trámites a cargo</t>
  </si>
  <si>
    <t>Humanos - Tecnológicos</t>
  </si>
  <si>
    <t>(Número de documentos de la estrategias de racionalización de trámites cargados en la plataforma SUIT / Numero de estrategias de racionalización de tramites programadas en la vigencia) *100</t>
  </si>
  <si>
    <t>Ejecutar las actividades definidas en la Estrategia de Racionalización de Trámites.</t>
  </si>
  <si>
    <t xml:space="preserve">Racionalización del 100% de los trámites priorizados en la Estrategia 2026, con registro completo y validado en la plataforma SUIT.
</t>
  </si>
  <si>
    <t>Direcciones técnicas del Ministerio del Deporte</t>
  </si>
  <si>
    <t>Número de actividades ejecutadas para racionalizar los trámites priorizados en la estrategia  / Número total de actividades formuladas en la estrategia de Racionalización de Tramites del  Ministerio del Deporte)  * 100</t>
  </si>
  <si>
    <t>Una (3) referencias disciplinarias socializadas 
Una (3) jornadas de actualización en derecho disciplinario 
Meta: Ejecutar al menos seis (6) actividades durante la vigencia.</t>
  </si>
  <si>
    <t>Oficina de Control Interno Disciplinario (OCID)</t>
  </si>
  <si>
    <t>Humanos / Tecnológicos</t>
  </si>
  <si>
    <t xml:space="preserve">(Número de jornadas de actualización en derecho disciplinario  y referencias   ejecutadas/  Número de jornadas de actualización en derecho disciplinario  y referencias programadas ) * 100
</t>
  </si>
  <si>
    <t>30/05/2026
30/06/2026
30/08/2026</t>
  </si>
  <si>
    <t xml:space="preserve">
Informar al GIT Talento Humano el número de investigaciones disciplinarias que se adelantan en la OCID por presunto conflicto de intereses (Insumo Política de Integridad)</t>
  </si>
  <si>
    <t xml:space="preserve">
Un (1) informe con el número de investigaciones disciplinarias que se adelantan en la OCID por presunto conflicto de intereses</t>
  </si>
  <si>
    <t>GIT Talento Humano</t>
  </si>
  <si>
    <t>Número de informes presentados.</t>
  </si>
  <si>
    <t>Actualizar la estandarización de la estructura donde se está reportando la información para datos abiertos</t>
  </si>
  <si>
    <t>Informe de la actualización realizada a la estructura de los reportes de los datos</t>
  </si>
  <si>
    <t>GIT TICs - GIT Gestion Presupuestal</t>
  </si>
  <si>
    <t xml:space="preserve"> GIT Gestion Presupuestal</t>
  </si>
  <si>
    <t xml:space="preserve">(Número de datos actualizados en el portal de Datos Abiertos / Número total de datos identificados en Datos Abiertos) * 100
</t>
  </si>
  <si>
    <t>Presentar los datos revisados para su publicación</t>
  </si>
  <si>
    <t>Informe de los datos revisados para su publicación</t>
  </si>
  <si>
    <t xml:space="preserve"> GIT Presupuesto -  comité de desempeño.</t>
  </si>
  <si>
    <t xml:space="preserve">(Número total de informes publicados / Número total de informes programados en la vigencia) *100
</t>
  </si>
  <si>
    <t>3.1</t>
  </si>
  <si>
    <t>3.2</t>
  </si>
  <si>
    <t>Implementar una campaña orientada a fortalecer la comunicación interna, garantizando claridad y efectividad en los mensajes.</t>
  </si>
  <si>
    <t>Una campaña elaborada y divulgada</t>
  </si>
  <si>
    <t xml:space="preserve">GIT Comunicaciones </t>
  </si>
  <si>
    <t>GIT Servicio Integral al Ciudadano</t>
  </si>
  <si>
    <t>2.1</t>
  </si>
  <si>
    <t>(Número de actividades ejecutadas / Número de actividades programadas) * 100</t>
  </si>
  <si>
    <t>(Número de
informes realizados y
publicados /
Número de informes
programados) *
100</t>
  </si>
  <si>
    <t>1.1</t>
  </si>
  <si>
    <t xml:space="preserve">Realizar actividades preventivas a través de la socialización de referencias disciplinarias y jornadas de actualización en Derecho Disciplinario, con el fin de fortalecer la cultura de integridad en el servicio público y prevenir conductas que puedan constituir faltas disciplinarias. Los temas a desarrollar son:
Conflicto de Intereses
Lo Público es de Todos
Prevención del Lavado de Activos en la Función Pública con enfoque Disciplinario. </t>
  </si>
  <si>
    <t>Realizar seguimiento y monitoreo a la información mínima que se debe publicar en la sección de transparencia y acceso a la información pública de acuerdo a lo definido en la ley 1712 de 2014 y sus decretos reglamentarios</t>
  </si>
  <si>
    <t>Veinte (20) reuniones de seguimiento</t>
  </si>
  <si>
    <t>(Número de sesiones de seguimiento realizadas / Número de sesiones de seguimiento programadas)*100</t>
  </si>
  <si>
    <t>30/06/2026
30/11/2026</t>
  </si>
  <si>
    <t>Actualizar y publicar el registros o inventario de activos de información según los procedimientos, lineamientos, valoración y tiempos definidos en el Programa de Gestión Documental</t>
  </si>
  <si>
    <t>Una matriz de activos de información actualizada y publicada</t>
  </si>
  <si>
    <t>Gestión administrativa</t>
  </si>
  <si>
    <t>Todas las dependencias</t>
  </si>
  <si>
    <t>Actualizar y publicar Indice de información clasificada y reservada del Ministerio del Deporte</t>
  </si>
  <si>
    <t>Una matriz de  Indice de información clasificada y reservada  actualizada y publicada</t>
  </si>
  <si>
    <t>Oficina Asesora Jurídica</t>
  </si>
  <si>
    <t>1.2</t>
  </si>
  <si>
    <t>1.3</t>
  </si>
  <si>
    <t>2.2</t>
  </si>
  <si>
    <t>2.3</t>
  </si>
  <si>
    <t>3.3</t>
  </si>
  <si>
    <t>4.1</t>
  </si>
  <si>
    <t>5.1</t>
  </si>
  <si>
    <t>Formular y ejecutar la Estrategia de Comunicaciones para la Rendición de Cuentas 2026</t>
  </si>
  <si>
    <t>Una estrategia de comunicaciones formulada e implementada</t>
  </si>
  <si>
    <t xml:space="preserve">(Número de actividades de la estrategia ejecutadas/ Número total de actividades de la estrategia programadas) * 100 </t>
  </si>
  <si>
    <t xml:space="preserve">Realizar validación mediante la verificación del candidato a vincularce como funcionario en Listas Restrictivas para la prevención del Lavado de Activos y Financiación del Terrorismo </t>
  </si>
  <si>
    <t>Verificar el 100% de lo candidatos a vincular como funcionarios en listas restrictivas.</t>
  </si>
  <si>
    <t xml:space="preserve">Oficina Asesora de Planeación </t>
  </si>
  <si>
    <t xml:space="preserve">Humanos y Tecnologícos. </t>
  </si>
  <si>
    <t>( Número de funcionarios vinculados verificados en listas Restrictivas / Número
Total de funcionarios  vinculados a la entidad) * 100</t>
  </si>
  <si>
    <t xml:space="preserve">Estabecer un Plan de Trabajo de la vigencia 2026,  encaminado al cumplimiento de la Política y el Codigo de Integridad. </t>
  </si>
  <si>
    <t>Un Plan de Trabajo de la implementación de la Política de Integridad ejecutado al 80%</t>
  </si>
  <si>
    <t xml:space="preserve">Todos los procesos </t>
  </si>
  <si>
    <t xml:space="preserve">Humanos y Tecnologicos </t>
  </si>
  <si>
    <t xml:space="preserve">Designar un Líder responsable de la implementación de acciones en materia de integridad.  </t>
  </si>
  <si>
    <t>Contrato de la persona con las funciones establecidas.</t>
  </si>
  <si>
    <t>GIT Contratación</t>
  </si>
  <si>
    <t xml:space="preserve">Humanos, Tecnologicos y economicos  </t>
  </si>
  <si>
    <t>( Número de fases cumplidas en el proceso de contratación / Número total de fases definidas) * 100.</t>
  </si>
  <si>
    <t>(Número de actividades ejecutadas del Plan   /
Numero total de actividades programadas del Plan ) * 100</t>
  </si>
  <si>
    <t xml:space="preserve">Realizar sensibilizaciones que permitan la apropiación de los valores del codigo de integridad en funcionarios y contratistas, por medio de pautas o comunicaciones internas. </t>
  </si>
  <si>
    <t xml:space="preserve">3 sensibilizaciones realizadas en el año frente a los valores del código de integridad </t>
  </si>
  <si>
    <t>31/04/2026
31/08/2026
31/12/2026</t>
  </si>
  <si>
    <t xml:space="preserve">Promoveer la participación de los funcionarios y contratistas, en la capacitación virtual " Integridad, Transparencia y Lucha contra la Corrupción" establecida por la Función Pública  </t>
  </si>
  <si>
    <t xml:space="preserve">3 Piezas comunicativas difundidas de promoción del curso virtual </t>
  </si>
  <si>
    <t xml:space="preserve">Establecer y aplicar un instrumento de medición que arroje información relevante en cuanto a la  apropiación de la Política y el Código de Integridad por parte de los colaboradores del Ministerio del Deporte. </t>
  </si>
  <si>
    <t xml:space="preserve">Instrumento de medición (Encuesta) elaborado y aplicado. </t>
  </si>
  <si>
    <t xml:space="preserve">Realizar seguimiento a la publicación de conflictos de interes de los funcionarios públicos en el aplicativo por la Integridad Pública. </t>
  </si>
  <si>
    <t xml:space="preserve">Presentar 3 informes de seguimiento del registro de los Conflictos de Interes de los funcionarios, al Coordinador del GIT de talento Humano </t>
  </si>
  <si>
    <t xml:space="preserve">Realizar campañas de practicas antisoborno y antifraude,  "Tolerancia Cero a la Corrupción" dirigidas al personal mediante piezas comunicativas internas, entre otros. </t>
  </si>
  <si>
    <t xml:space="preserve">3 sensibilizaciones realizadas en el año frente  a la  "Tolerancia Cero a la Corrupción"  </t>
  </si>
  <si>
    <t>(Número de sensibilizaciones realizadas / Número
total de sensibilizaciones  programadas) * 100</t>
  </si>
  <si>
    <t>(Número de piezas comunicativas realizadas y difundidas /
total de piezas comunicativas difundidas programadas) * 100</t>
  </si>
  <si>
    <t>(Número de acciones ejecutadas / Número total  acciones programadas) *100</t>
  </si>
  <si>
    <t>(Número de informes presentados / Número
total informes programados) * 100</t>
  </si>
  <si>
    <t>(Número de sensibilizaciones realizadas  
Número total de sensibilizaciones  programadas) * 100</t>
  </si>
  <si>
    <t xml:space="preserve">Gestionar la participación del Ministerio del Deporte en alguna reunión sectorial para promoveer buenas practiicas en transparencia, ética publica y lucha contra la corrupción. </t>
  </si>
  <si>
    <t xml:space="preserve">Participar en por lo menos una reunión sectorial. </t>
  </si>
  <si>
    <t>Humanos y Técnologicos</t>
  </si>
  <si>
    <t>(Número de reuniones sectoriales en las que se participo /  Número total de reuniones programadas) * 100</t>
  </si>
  <si>
    <t xml:space="preserve">Realizar seguimiento al cumplimiento de la Declaración de Bienes y Rentas de los funcionarios publicos al cierre establecido por la función pública en el aplicativo SIGEP. </t>
  </si>
  <si>
    <t xml:space="preserve">un informe de seguimiento al cierre de la vigencia establecida. </t>
  </si>
  <si>
    <t xml:space="preserve">GIT Talento Humano </t>
  </si>
  <si>
    <t>Número Informes de seguimiento</t>
  </si>
  <si>
    <t xml:space="preserve">Realizar la validación de la contraparte que pretenda suscribir contratos con el Ministerio del Deporte, garantizando que no esten incluidos en las listas restrictivas de Lavado de Activos </t>
  </si>
  <si>
    <t>Verificar en las listas restrictivas de Lavado de Activos el 100% de los contratistas del Ministerio del Deporte</t>
  </si>
  <si>
    <t>Secretaría General</t>
  </si>
  <si>
    <t>(Numero de contratistas verificados en las listas restrictivas de lavados de Activos / Numero total de contratistas vinculados en el ministerio durante la vigencia ) * 100</t>
  </si>
  <si>
    <t>5.2</t>
  </si>
  <si>
    <t xml:space="preserve">Definir las herramientas de la Gestión  del Riesgo del Ministerio del Deporte de conformidad con los lineamientos establecidos por el DAFP y los aspectos relacionados en el Programa de Transparencia y Ética Pública. </t>
  </si>
  <si>
    <t xml:space="preserve"> 3 Herramientas de Gestión del Riesgo institucional definidas.</t>
  </si>
  <si>
    <t xml:space="preserve">Dos (2) talleres de socialización de la de la Gestión del Riesgo Institucional </t>
  </si>
  <si>
    <t xml:space="preserve">Todas las dependencias </t>
  </si>
  <si>
    <t>Un taller anual con participación del 80% del personal misional y financiero.</t>
  </si>
  <si>
    <t>% de funcionarios capacitados respecto al total convocado.</t>
  </si>
  <si>
    <t xml:space="preserve">Talento Humano </t>
  </si>
  <si>
    <t>(Número de herramientas definidas  / Total de herramientas programadas) *100</t>
  </si>
  <si>
    <t>(Número de talleres realizados / Número total de talleres programados) *100</t>
  </si>
  <si>
    <t>(Número de monitoreos realizados / Número total de monitoreos programados) * 100</t>
  </si>
  <si>
    <t>Desarrollar un diagnóstico situacional que permita determinar el nivel de preparación y los requerimientos institucionales para la implementación efectiva de la debida diligencia en la entidad</t>
  </si>
  <si>
    <t>Un documento diagnóstico</t>
  </si>
  <si>
    <t xml:space="preserve">(Número de fases del diagnóstico completadas / Número total de fases programadas) * 100 </t>
  </si>
  <si>
    <t>5/05/2026
04/09/2026
31/12/2026</t>
  </si>
  <si>
    <t>Publicar en la página web del Ministerio del Deporte el proyecto de agenda regulatoria de la entidad previsto para la vigencia 2026.</t>
  </si>
  <si>
    <t>Una (1) Publicación realizada en la página web.</t>
  </si>
  <si>
    <t>Oficina Asesora Juridica</t>
  </si>
  <si>
    <t>Número de publicaciones realizadas en la página web del Ministerio del Deporte</t>
  </si>
  <si>
    <t>Elaborar informe de seguimiento y evaluacion a la Dimensión No.7 de MIPG conforme resultados obtenidos en el FURAG.</t>
  </si>
  <si>
    <t>Informe consolidado y presentado al Comité de Coordinación de Control Interno antes del 30 de noviembre de 2026.</t>
  </si>
  <si>
    <t xml:space="preserve">Oficina de Control Interno </t>
  </si>
  <si>
    <t>Equipo de Auditores de la OCI
Equipos de Cómputo GESDOC Herramientas de trabajo colaborativo y en la nube</t>
  </si>
  <si>
    <t>Informe presentado / Fecha de entrega programada.</t>
  </si>
  <si>
    <t>Realizar la evaluación de las actividades suscritas en el  Plan de Transparencia y Ética Pública -PTEP 2026</t>
  </si>
  <si>
    <t>Un (1) informe de Seguimento del PTEP 2026</t>
  </si>
  <si>
    <t>Equipo de Auditores de la OCI
Equipos de Cómputo
GESDOC
Herramientas de trabajo colaborativo y en la nube</t>
  </si>
  <si>
    <t>Número de informes de Seguimiento PTEP 2026</t>
  </si>
  <si>
    <t>Realizar la evaluación de los componentes de la matriz ITA-PTEP 2026</t>
  </si>
  <si>
    <t>Un (1) informe de seguimiento ITA</t>
  </si>
  <si>
    <t>Oficina de Control Interno</t>
  </si>
  <si>
    <t>GIT Comunicaciones
GIT TICS</t>
  </si>
  <si>
    <t>Equipo de auditores de la OCI
Equipos de cómputo GESDOC Herramientas de Trabajo colaborativo en la nube</t>
  </si>
  <si>
    <t>Número de informes de Seguimiento ITA</t>
  </si>
  <si>
    <t>Participar en espacios de diálogo abierto en temas relacionados con anticorrupción con los jefes de control interno a nivel nacional.</t>
  </si>
  <si>
    <t>Un (1) encuentro de  diálogo abierto en temas relacionados con anticorrupción</t>
  </si>
  <si>
    <t>Ninguna</t>
  </si>
  <si>
    <t>(Número de espacios de participación / Número total de espacios de participación programación) x100</t>
  </si>
  <si>
    <t>Realizar monitoreo a las OPAS definidas en la Estrategía de Racionalización de Trámites</t>
  </si>
  <si>
    <t xml:space="preserve">Tres (3) seguimientos a la estrategia de racionalización de trámites en SUIT </t>
  </si>
  <si>
    <t xml:space="preserve">Servicio Integral al Ciudadano 
Oficina Asesora de Planeación </t>
  </si>
  <si>
    <t>Jefe OCI Equipos de cómputo
GESDOC Herramientas de trabajo colaborativo en la nube.
Usuario activo SUIT</t>
  </si>
  <si>
    <t>Número de seguimientos a la estrategia de racionalización de trámites en SUIT.</t>
  </si>
  <si>
    <t>16/01/2026
15/05/2026
12/09/2026</t>
  </si>
  <si>
    <t>Número de informes de seguimiento  de la administración del riesgo MRC publicados</t>
  </si>
  <si>
    <t xml:space="preserve">
16/01/2026
15/05/2026
12/09/2026   </t>
  </si>
  <si>
    <t>Elaborar mapa de redes y articulación interna</t>
  </si>
  <si>
    <t>Oficina Asesora Juridica - Oficina Control Interno</t>
  </si>
  <si>
    <t xml:space="preserve">Un (1) documento Mapa de Redes y Ariculación </t>
  </si>
  <si>
    <t>Número de documentos de mapas de redes de articulación</t>
  </si>
  <si>
    <t>Implementar el plan de apertura y publicación de los conjuntos de datos priorizados en el diagnóstico institucional.</t>
  </si>
  <si>
    <t>GIT TIC’s</t>
  </si>
  <si>
    <t>Direcciónes del Ministerio y Grupos internos de trabajos /Oficina Asesora de Planeación</t>
  </si>
  <si>
    <t>Recurso humano y técnico / Acceso al portal datos.gov.co</t>
  </si>
  <si>
    <t>Estandarizar los formatos y metadatos de los conjuntos de datos conforme a los lineamiento de Datos.gov.co</t>
  </si>
  <si>
    <t>Guía institucional de estándares y metadatos aplicada a todos los conjuntos priorizados.</t>
  </si>
  <si>
    <t>Recurso humano y técnico.</t>
  </si>
  <si>
    <t>Realizar mesas de trabajo en apertura, anonimización y calidad de datos dirigidas a funcionarios y contratistas del Ministerio.</t>
  </si>
  <si>
    <t>Cuatro (4)  mesas trabajos sobre apertura, anonimización y calidad de datos, con evidencias soportadas en actas de asistencia publicadas</t>
  </si>
  <si>
    <t>Recursos Humano de formación, plataformas virtuales.</t>
  </si>
  <si>
    <t xml:space="preserve">
30/09/2026</t>
  </si>
  <si>
    <t>Acompañar a las dependencias misionales en la normalización, limpieza y etiquetado de los set de datos identificados.</t>
  </si>
  <si>
    <t>Cuatro (4) set de datos normalizados y con etiquetado semántico conforme a los lineamientos MinTIC.</t>
  </si>
  <si>
    <t>Direcciones misionales priorizadas.</t>
  </si>
  <si>
    <t>Recurso humano especializado, sesiones de capacitación.</t>
  </si>
  <si>
    <t>Publicar y mantener actualizado el “Inventario Institucional de Set de Datos Abiertos del Ministerio.</t>
  </si>
  <si>
    <t>Un Inventario de los set  de datos actualizado y disponible en el portal institucional y datos.gov.co.</t>
  </si>
  <si>
    <t>Recurso humano  / Acceso al portal datos.gov.co</t>
  </si>
  <si>
    <t xml:space="preserve">
30/12/2026</t>
  </si>
  <si>
    <t>1.4</t>
  </si>
  <si>
    <t>1.5</t>
  </si>
  <si>
    <t>adoptar los estándares nacionales e internacionales más adecuados para la estandarización de datos abiertos del Ministerio del Deporte</t>
  </si>
  <si>
    <t>Documento de adopcion de los estantares para los datos abiertos</t>
  </si>
  <si>
    <t>GIT TICs</t>
  </si>
  <si>
    <t>Oficina Asesora de Planeacion</t>
  </si>
  <si>
    <t>Implmentar la  guía de estandarización de datos abiertos que incluya las mejores prácticas y procedimientos</t>
  </si>
  <si>
    <t>Guía de Estandarización de Datos Abiertos publicada, socializada e implementada, incluyendo  criterios técnicos y procedimientos para la apertura, calidad, anonimización y estandarización de datos.</t>
  </si>
  <si>
    <t>Oficina Asesora de Planeacion y Direcciones Misionales del Ministerio</t>
  </si>
  <si>
    <t>Desarrollar mesas de trabajo con los funcionarios y contratistas del Ministerio para socializar y aplicar la Guía de Estandarización de Datos Abiertos, promoviendo el uso adecuado de los estándares nacionales e internacionales adoptados.</t>
  </si>
  <si>
    <t>Actas de las mesas de trabajos realizada en funcion  de la guia diseñada para la estandarizacion de los datos abiertos</t>
  </si>
  <si>
    <t>30/06/2026
30/09/2026</t>
  </si>
  <si>
    <t>Realizar seguimiento del uso de los  estándares de datos abiertos en los procesos de recopilación, almacenamiento y publicación de datos</t>
  </si>
  <si>
    <t>informe del cumplimiento del uso de los  estandares de los datos abierto</t>
  </si>
  <si>
    <t>30/09/2026
30/12/2026</t>
  </si>
  <si>
    <t>Número de Actividades ejecutadas del plan / Número total de  Actividades programadas del plan  de apertura de datos * 100</t>
  </si>
  <si>
    <t>Número de Conjuntos de datos estandarizados / Número Total de conjuntos priorizados *100</t>
  </si>
  <si>
    <t>Número de Dependencias acompañadas en el proceso de apertura y anonimización de datos / Número total  Dependencias priorizadas *100</t>
  </si>
  <si>
    <t>Número de Actualizaciones realizadas al inventario de Datos Abiertos / Número total de  Actualizaciones programadas del Inventario de Datos Abiertos  *100</t>
  </si>
  <si>
    <t>(Número de  actividades ejecutadas del documento de adopción de estandares
/
Número total de  actividades previstas para la adopción de los estándares)
* 100</t>
  </si>
  <si>
    <t>(Número de actividades ejecutadas para la implementación de la Guía / Número total de actividades programadas para la implementación de la Guía)
* 100</t>
  </si>
  <si>
    <t xml:space="preserve">
(Número de mesas de trabajos ejecutadas / Numero total de mesas de trabajos programadas) * 100</t>
  </si>
  <si>
    <t>4.2</t>
  </si>
  <si>
    <t>4.3</t>
  </si>
  <si>
    <t>4.4</t>
  </si>
  <si>
    <t>(Número de set datos con aplicación de estandares de datos abiertos / Número total de set de datos evaluados)  * 100</t>
  </si>
  <si>
    <t>(Número de set de datos  normalizados / Número total de set  datos identificados) * 100</t>
  </si>
  <si>
    <t>Subcomponente 5     
Monitoreo del Acceso a la Información Pública</t>
  </si>
  <si>
    <t xml:space="preserve">Un Documento detallado del plan de apertura y publicación de los conjuntos de datos priorizados </t>
  </si>
  <si>
    <t>Realizar el monitoreo y reporte del avance en la administración de los riesgos por proceso de la Entidad.</t>
  </si>
  <si>
    <t>Socializar a los servidores públicos, líderes de proceso y enlaces la metodologia para la Gestión del Riesgo Institucional  y su aplicación práctica.</t>
  </si>
  <si>
    <t>Tres (3) monitoreos a los Mapas de riesgos institucionales.</t>
  </si>
  <si>
    <t>Gestionar capacitaciones en Riesgos de lavado de activos y financiación del terrorismo (LAFT).</t>
  </si>
  <si>
    <t>Una Consulta ciudadana ejecutada</t>
  </si>
  <si>
    <t>GIT Servicio al Ciudadano</t>
  </si>
  <si>
    <t>Realizar consulta ciudadana orientada a la formulación del Plan de Ejecución y monitoreo del PTEP 2027</t>
  </si>
  <si>
    <t>Realizar seguimiento cuatrimestral al mapa de riesgos de corrupción del Ministerio del Deporte  o su equivalente y publicar el resultado en la página web institucional dentro  de los diez (10) primeros días hábiles siguientes al periodo evaluado</t>
  </si>
  <si>
    <t>Tres (3) Informes de seguimiento de la administración del riesgo - Matriz de Riesgos de Corrupción o su equivalente publicados</t>
  </si>
  <si>
    <t>Número de Consultas Ciudadanas ejecutadas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</si>
</sst>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color theme="1"/>
      <name val="Calibri"/>
      <family val="2"/>
      <scheme val="minor"/>
    </font>
    <font>
      <sz val="12"/>
      <color theme="1"/>
      <name val="Arial"/>
      <family val="2"/>
    </font>
    <font>
      <b/>
      <sz val="11"/>
      <color theme="1"/>
      <name val="Arial"/>
      <family val="2"/>
    </font>
    <font>
      <sz val="10"/>
      <color rgb="FF000000"/>
      <name val="Times New Roman"/>
      <family val="1"/>
    </font>
    <font>
      <b/>
      <sz val="10"/>
      <color theme="1"/>
      <name val="Calibri"/>
      <family val="2"/>
      <scheme val="minor"/>
    </font>
    <font>
      <sz val="10"/>
      <color theme="1"/>
      <name val="Calibri"/>
      <family val="2"/>
      <scheme val="minor"/>
    </font>
    <font>
      <sz val="11"/>
      <color theme="1"/>
      <name val="Arial"/>
      <family val="2"/>
    </font>
    <font>
      <b/>
      <sz val="10"/>
      <color rgb="FF231F20"/>
      <name val="Calibri"/>
      <family val="2"/>
      <scheme val="minor"/>
    </font>
    <font>
      <sz val="9"/>
      <color indexed="81"/>
      <name val="Tahoma"/>
      <family val="2"/>
    </font>
    <font>
      <b/>
      <sz val="9"/>
      <color indexed="81"/>
      <name val="Tahoma"/>
      <family val="2"/>
    </font>
    <font>
      <u/>
      <sz val="11"/>
      <color theme="10"/>
      <name val="Calibri"/>
      <family val="2"/>
      <scheme val="minor"/>
    </font>
    <font>
      <sz val="10"/>
      <color theme="1"/>
      <name val="Arial"/>
      <family val="2"/>
    </font>
    <font>
      <b/>
      <sz val="10"/>
      <color theme="1"/>
      <name val="Arial"/>
      <family val="2"/>
    </font>
    <font>
      <sz val="11"/>
      <color theme="1"/>
      <name val="Calibri"/>
      <family val="2"/>
      <scheme val="minor"/>
    </font>
    <font>
      <b/>
      <sz val="10"/>
      <color rgb="FF231F20"/>
      <name val="Arial"/>
      <family val="2"/>
    </font>
    <font>
      <sz val="10"/>
      <color rgb="FF231F20"/>
      <name val="Arial"/>
      <family val="2"/>
    </font>
    <font>
      <b/>
      <sz val="10"/>
      <color theme="1"/>
      <name val="Arila"/>
    </font>
    <font>
      <u/>
      <sz val="10"/>
      <color theme="10"/>
      <name val="Arial"/>
      <family val="2"/>
    </font>
    <font>
      <b/>
      <sz val="10"/>
      <color theme="0"/>
      <name val="Arial"/>
      <family val="2"/>
    </font>
    <font>
      <sz val="10"/>
      <color rgb="FF000000"/>
      <name val="Arial"/>
      <family val="2"/>
    </font>
    <font>
      <b/>
      <sz val="10"/>
      <color rgb="FF000000"/>
      <name val="Arial"/>
      <family val="2"/>
    </font>
    <font>
      <b/>
      <sz val="11"/>
      <color theme="1"/>
      <name val="Calibri"/>
      <family val="2"/>
      <scheme val="minor"/>
    </font>
    <font>
      <sz val="10"/>
      <name val="Arial"/>
      <family val="2"/>
    </font>
  </fonts>
  <fills count="9">
    <fill>
      <patternFill patternType="none"/>
    </fill>
    <fill>
      <patternFill patternType="gray125"/>
    </fill>
    <fill>
      <patternFill patternType="solid">
        <fgColor theme="0" tint="-0.249977111117893"/>
        <bgColor rgb="FF000000"/>
      </patternFill>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1" tint="0.34998626667073579"/>
        <bgColor rgb="FF000000"/>
      </patternFill>
    </fill>
    <fill>
      <patternFill patternType="solid">
        <fgColor theme="0" tint="-0.249977111117893"/>
        <bgColor indexed="64"/>
      </patternFill>
    </fill>
  </fills>
  <borders count="5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rgb="FF000000"/>
      </right>
      <top style="medium">
        <color indexed="64"/>
      </top>
      <bottom style="medium">
        <color indexed="64"/>
      </bottom>
      <diagonal/>
    </border>
    <border>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rgb="FF000000"/>
      </top>
      <bottom/>
      <diagonal/>
    </border>
    <border>
      <left style="medium">
        <color rgb="FF000000"/>
      </left>
      <right/>
      <top style="medium">
        <color rgb="FF000000"/>
      </top>
      <bottom/>
      <diagonal/>
    </border>
    <border>
      <left/>
      <right style="medium">
        <color indexed="64"/>
      </right>
      <top style="medium">
        <color rgb="FF000000"/>
      </top>
      <bottom/>
      <diagonal/>
    </border>
    <border>
      <left style="medium">
        <color rgb="FF000000"/>
      </left>
      <right/>
      <top/>
      <bottom/>
      <diagonal/>
    </border>
    <border>
      <left style="medium">
        <color indexed="64"/>
      </left>
      <right style="thin">
        <color indexed="64"/>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top style="medium">
        <color rgb="FF000000"/>
      </top>
      <bottom style="medium">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medium">
        <color rgb="FF000000"/>
      </left>
      <right style="medium">
        <color indexed="64"/>
      </right>
      <top style="medium">
        <color rgb="FF000000"/>
      </top>
      <bottom style="medium">
        <color rgb="FF000000"/>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style="medium">
        <color indexed="64"/>
      </top>
      <bottom style="medium">
        <color indexed="64"/>
      </bottom>
      <diagonal/>
    </border>
    <border>
      <left style="medium">
        <color rgb="FF000000"/>
      </left>
      <right style="medium">
        <color indexed="64"/>
      </right>
      <top style="medium">
        <color indexed="64"/>
      </top>
      <bottom style="medium">
        <color indexed="64"/>
      </bottom>
      <diagonal/>
    </border>
    <border>
      <left style="medium">
        <color rgb="FF000000"/>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s>
  <cellStyleXfs count="4">
    <xf numFmtId="0" fontId="0" fillId="0" borderId="0"/>
    <xf numFmtId="0" fontId="3" fillId="0" borderId="0"/>
    <xf numFmtId="0" fontId="10" fillId="0" borderId="0" applyNumberFormat="0" applyFill="0" applyBorder="0" applyAlignment="0" applyProtection="0"/>
    <xf numFmtId="9" fontId="13" fillId="0" borderId="0" applyFont="0" applyFill="0" applyBorder="0" applyAlignment="0" applyProtection="0"/>
  </cellStyleXfs>
  <cellXfs count="314">
    <xf numFmtId="0" fontId="0" fillId="0" borderId="0" xfId="0"/>
    <xf numFmtId="0" fontId="0" fillId="0" borderId="0" xfId="0" applyProtection="1">
      <protection locked="0"/>
    </xf>
    <xf numFmtId="0" fontId="2" fillId="0" borderId="7" xfId="0" applyFont="1" applyBorder="1" applyAlignment="1" applyProtection="1">
      <alignment horizontal="left" vertical="center" wrapText="1"/>
      <protection locked="0"/>
    </xf>
    <xf numFmtId="0" fontId="5" fillId="0" borderId="0" xfId="0" applyFont="1" applyProtection="1">
      <protection locked="0"/>
    </xf>
    <xf numFmtId="0" fontId="11" fillId="0" borderId="0" xfId="0" applyFont="1" applyProtection="1">
      <protection locked="0"/>
    </xf>
    <xf numFmtId="0" fontId="11" fillId="0" borderId="11" xfId="0" applyFont="1" applyBorder="1" applyAlignment="1" applyProtection="1">
      <alignment horizontal="center"/>
      <protection locked="0"/>
    </xf>
    <xf numFmtId="0" fontId="11" fillId="0" borderId="0" xfId="0" applyFont="1" applyAlignment="1" applyProtection="1">
      <alignment horizontal="center"/>
      <protection locked="0"/>
    </xf>
    <xf numFmtId="9" fontId="11" fillId="0" borderId="25" xfId="3" applyFont="1" applyBorder="1" applyAlignment="1" applyProtection="1">
      <alignment horizontal="center" vertical="center" wrapText="1"/>
    </xf>
    <xf numFmtId="9" fontId="12" fillId="8" borderId="27" xfId="3" applyFont="1" applyFill="1" applyBorder="1" applyAlignment="1" applyProtection="1">
      <alignment horizontal="center" wrapText="1"/>
    </xf>
    <xf numFmtId="0" fontId="5" fillId="0" borderId="0" xfId="0" applyFont="1" applyAlignment="1" applyProtection="1">
      <alignment horizontal="left"/>
      <protection locked="0"/>
    </xf>
    <xf numFmtId="0" fontId="5" fillId="0" borderId="0" xfId="0" applyFont="1" applyAlignment="1" applyProtection="1">
      <alignment horizontal="center" vertical="center"/>
      <protection locked="0"/>
    </xf>
    <xf numFmtId="0" fontId="1" fillId="0" borderId="11" xfId="0" applyFont="1" applyBorder="1" applyAlignment="1" applyProtection="1">
      <alignment horizontal="center"/>
      <protection locked="0"/>
    </xf>
    <xf numFmtId="0" fontId="2" fillId="0" borderId="8" xfId="0" applyFont="1" applyBorder="1" applyAlignment="1" applyProtection="1">
      <alignment horizontal="left" vertical="center" wrapText="1"/>
      <protection locked="0"/>
    </xf>
    <xf numFmtId="0" fontId="2" fillId="0" borderId="3" xfId="0" applyFont="1" applyBorder="1" applyAlignment="1" applyProtection="1">
      <alignment horizontal="left" vertical="center" wrapText="1"/>
      <protection locked="0"/>
    </xf>
    <xf numFmtId="0" fontId="12" fillId="0" borderId="2" xfId="0" applyFont="1" applyBorder="1" applyAlignment="1" applyProtection="1">
      <alignment horizontal="left" vertical="center" wrapText="1"/>
      <protection locked="0"/>
    </xf>
    <xf numFmtId="0" fontId="12" fillId="0" borderId="3" xfId="0" applyFont="1" applyBorder="1" applyAlignment="1" applyProtection="1">
      <alignment horizontal="left" vertical="center" wrapText="1"/>
      <protection locked="0"/>
    </xf>
    <xf numFmtId="0" fontId="12" fillId="2" borderId="7" xfId="0" applyFont="1" applyFill="1" applyBorder="1" applyAlignment="1">
      <alignment horizontal="left" vertical="center" wrapText="1"/>
    </xf>
    <xf numFmtId="0" fontId="12" fillId="2" borderId="7" xfId="0" applyFont="1" applyFill="1" applyBorder="1" applyAlignment="1">
      <alignment horizontal="justify" vertical="center" wrapText="1"/>
    </xf>
    <xf numFmtId="0" fontId="12" fillId="6" borderId="19" xfId="0" applyFont="1" applyFill="1" applyBorder="1" applyAlignment="1">
      <alignment horizontal="center" vertical="center" wrapText="1"/>
    </xf>
    <xf numFmtId="0" fontId="12" fillId="3" borderId="17" xfId="0" applyFont="1" applyFill="1" applyBorder="1" applyAlignment="1">
      <alignment horizontal="center" vertical="center"/>
    </xf>
    <xf numFmtId="0" fontId="12" fillId="6" borderId="21" xfId="0" applyFont="1" applyFill="1" applyBorder="1" applyAlignment="1">
      <alignment horizontal="center" vertical="center"/>
    </xf>
    <xf numFmtId="0" fontId="12" fillId="6" borderId="17" xfId="0" applyFont="1" applyFill="1" applyBorder="1" applyAlignment="1">
      <alignment horizontal="center" vertical="center"/>
    </xf>
    <xf numFmtId="0" fontId="12" fillId="6" borderId="17" xfId="0" applyFont="1" applyFill="1" applyBorder="1" applyAlignment="1">
      <alignment horizontal="center" vertical="center" wrapText="1"/>
    </xf>
    <xf numFmtId="0" fontId="12" fillId="6" borderId="22" xfId="0" applyFont="1" applyFill="1" applyBorder="1" applyAlignment="1">
      <alignment horizontal="center" vertical="center" wrapText="1"/>
    </xf>
    <xf numFmtId="14" fontId="11" fillId="0" borderId="0" xfId="0" applyNumberFormat="1" applyFont="1" applyProtection="1">
      <protection locked="0"/>
    </xf>
    <xf numFmtId="0" fontId="11" fillId="0" borderId="0" xfId="0" applyFont="1" applyAlignment="1" applyProtection="1">
      <alignment horizontal="left" vertical="top" wrapText="1"/>
      <protection locked="0"/>
    </xf>
    <xf numFmtId="0" fontId="11" fillId="0" borderId="0" xfId="0" applyFont="1"/>
    <xf numFmtId="0" fontId="2" fillId="0" borderId="5" xfId="0" applyFont="1" applyBorder="1" applyAlignment="1">
      <alignment vertical="center" wrapText="1"/>
    </xf>
    <xf numFmtId="0" fontId="2" fillId="0" borderId="6" xfId="0" applyFont="1" applyBorder="1" applyAlignment="1">
      <alignment vertical="center" wrapText="1"/>
    </xf>
    <xf numFmtId="0" fontId="2" fillId="0" borderId="17" xfId="0" applyFont="1" applyBorder="1" applyAlignment="1">
      <alignment horizontal="left" vertical="center" wrapText="1"/>
    </xf>
    <xf numFmtId="0" fontId="2" fillId="0" borderId="7" xfId="0" applyFont="1" applyBorder="1" applyAlignment="1">
      <alignment horizontal="left" vertical="center" wrapText="1"/>
    </xf>
    <xf numFmtId="0" fontId="2" fillId="3" borderId="4" xfId="0" applyFont="1" applyFill="1" applyBorder="1" applyAlignment="1">
      <alignment vertical="center" wrapText="1"/>
    </xf>
    <xf numFmtId="0" fontId="2" fillId="3" borderId="5" xfId="0" applyFont="1" applyFill="1" applyBorder="1" applyAlignment="1">
      <alignment vertical="center" wrapText="1"/>
    </xf>
    <xf numFmtId="0" fontId="2" fillId="3" borderId="6" xfId="0" applyFont="1" applyFill="1" applyBorder="1" applyAlignment="1">
      <alignment vertical="center" wrapText="1"/>
    </xf>
    <xf numFmtId="0" fontId="11" fillId="0" borderId="11" xfId="0" applyFont="1" applyBorder="1" applyAlignment="1">
      <alignment horizontal="center"/>
    </xf>
    <xf numFmtId="0" fontId="11" fillId="0" borderId="0" xfId="0" applyFont="1" applyAlignment="1">
      <alignment horizontal="center"/>
    </xf>
    <xf numFmtId="0" fontId="12" fillId="0" borderId="0" xfId="0" applyFont="1" applyAlignment="1">
      <alignment horizontal="left" vertical="center" wrapText="1"/>
    </xf>
    <xf numFmtId="0" fontId="11" fillId="0" borderId="9" xfId="0" applyFont="1" applyBorder="1"/>
    <xf numFmtId="0" fontId="11" fillId="0" borderId="10" xfId="0" applyFont="1" applyBorder="1"/>
    <xf numFmtId="0" fontId="12" fillId="8" borderId="23" xfId="0" applyFont="1" applyFill="1" applyBorder="1" applyAlignment="1">
      <alignment horizontal="center" vertical="center"/>
    </xf>
    <xf numFmtId="0" fontId="12" fillId="8" borderId="46" xfId="0" applyFont="1" applyFill="1" applyBorder="1" applyAlignment="1">
      <alignment horizontal="center" vertical="center"/>
    </xf>
    <xf numFmtId="9" fontId="11" fillId="0" borderId="6" xfId="0" applyNumberFormat="1" applyFont="1" applyBorder="1" applyAlignment="1">
      <alignment horizontal="center" vertical="center" wrapText="1"/>
    </xf>
    <xf numFmtId="9" fontId="11" fillId="0" borderId="22" xfId="0" applyNumberFormat="1" applyFont="1" applyBorder="1" applyAlignment="1">
      <alignment horizontal="center" vertical="center" wrapText="1"/>
    </xf>
    <xf numFmtId="9" fontId="12" fillId="8" borderId="32" xfId="0" applyNumberFormat="1" applyFont="1" applyFill="1" applyBorder="1" applyAlignment="1">
      <alignment horizontal="center" wrapText="1"/>
    </xf>
    <xf numFmtId="0" fontId="12" fillId="8" borderId="28" xfId="0" applyFont="1" applyFill="1" applyBorder="1" applyAlignment="1">
      <alignment horizontal="center" vertical="center"/>
    </xf>
    <xf numFmtId="0" fontId="12" fillId="8" borderId="33" xfId="0" applyFont="1" applyFill="1" applyBorder="1" applyAlignment="1">
      <alignment vertical="center"/>
    </xf>
    <xf numFmtId="0" fontId="11" fillId="0" borderId="33" xfId="0" applyFont="1" applyBorder="1" applyAlignment="1">
      <alignment horizontal="center" vertical="center"/>
    </xf>
    <xf numFmtId="14" fontId="11" fillId="0" borderId="28" xfId="0" applyNumberFormat="1" applyFont="1" applyBorder="1" applyAlignment="1">
      <alignment horizontal="center" vertical="center"/>
    </xf>
    <xf numFmtId="0" fontId="12" fillId="5" borderId="17" xfId="0" applyFont="1" applyFill="1" applyBorder="1" applyAlignment="1">
      <alignment horizontal="left" vertical="center" wrapText="1"/>
    </xf>
    <xf numFmtId="0" fontId="14" fillId="5" borderId="17" xfId="0" applyFont="1" applyFill="1" applyBorder="1" applyAlignment="1">
      <alignment horizontal="left" vertical="center" wrapText="1"/>
    </xf>
    <xf numFmtId="0" fontId="12" fillId="3" borderId="0" xfId="0" applyFont="1" applyFill="1" applyAlignment="1">
      <alignment horizontal="center" vertical="center"/>
    </xf>
    <xf numFmtId="0" fontId="5" fillId="0" borderId="0" xfId="0" applyFont="1"/>
    <xf numFmtId="0" fontId="4" fillId="4" borderId="7" xfId="0" applyFont="1" applyFill="1" applyBorder="1" applyAlignment="1">
      <alignment horizontal="center" vertical="center"/>
    </xf>
    <xf numFmtId="0" fontId="11" fillId="0" borderId="2" xfId="0" applyFont="1" applyBorder="1" applyAlignment="1">
      <alignment horizontal="center" vertical="center"/>
    </xf>
    <xf numFmtId="0" fontId="11" fillId="0" borderId="7" xfId="0" applyFont="1" applyBorder="1" applyAlignment="1">
      <alignment vertical="center" wrapText="1"/>
    </xf>
    <xf numFmtId="14" fontId="11" fillId="0" borderId="3" xfId="0" applyNumberFormat="1" applyFont="1" applyBorder="1" applyAlignment="1">
      <alignment horizontal="center" vertical="center" wrapText="1"/>
    </xf>
    <xf numFmtId="9" fontId="11" fillId="0" borderId="7" xfId="3" applyFont="1" applyBorder="1" applyAlignment="1" applyProtection="1">
      <alignment horizontal="center" vertical="center" wrapText="1"/>
    </xf>
    <xf numFmtId="0" fontId="11" fillId="0" borderId="3" xfId="0" applyFont="1" applyBorder="1" applyAlignment="1">
      <alignment vertical="center" wrapText="1"/>
    </xf>
    <xf numFmtId="0" fontId="11" fillId="0" borderId="7" xfId="0" applyFont="1" applyBorder="1" applyAlignment="1">
      <alignment horizontal="left" vertical="top" wrapText="1"/>
    </xf>
    <xf numFmtId="0" fontId="11" fillId="0" borderId="7" xfId="0" applyFont="1" applyBorder="1" applyAlignment="1">
      <alignment vertical="top" wrapText="1"/>
    </xf>
    <xf numFmtId="0" fontId="11" fillId="0" borderId="7" xfId="0" applyFont="1" applyBorder="1" applyAlignment="1">
      <alignment horizontal="center" vertical="center" wrapText="1"/>
    </xf>
    <xf numFmtId="0" fontId="11" fillId="0" borderId="7" xfId="0" applyFont="1" applyBorder="1" applyAlignment="1">
      <alignment horizontal="left" vertical="center" wrapText="1"/>
    </xf>
    <xf numFmtId="0" fontId="22" fillId="0" borderId="7" xfId="0" applyFont="1" applyBorder="1" applyAlignment="1">
      <alignment vertical="top" wrapText="1"/>
    </xf>
    <xf numFmtId="0" fontId="22" fillId="0" borderId="7" xfId="0" applyFont="1" applyBorder="1" applyAlignment="1">
      <alignment vertical="center" wrapText="1"/>
    </xf>
    <xf numFmtId="9" fontId="5" fillId="0" borderId="0" xfId="0" applyNumberFormat="1" applyFont="1" applyAlignment="1">
      <alignment horizontal="center" vertical="center"/>
    </xf>
    <xf numFmtId="0" fontId="12" fillId="4" borderId="7" xfId="0" applyFont="1" applyFill="1" applyBorder="1" applyAlignment="1">
      <alignment horizontal="center" vertical="center"/>
    </xf>
    <xf numFmtId="9" fontId="12" fillId="0" borderId="7" xfId="3" applyFont="1" applyBorder="1" applyAlignment="1" applyProtection="1">
      <alignment horizontal="center" vertical="center" wrapText="1"/>
    </xf>
    <xf numFmtId="0" fontId="11" fillId="0" borderId="18" xfId="0" applyFont="1" applyBorder="1" applyAlignment="1">
      <alignment horizontal="left" vertical="center" wrapText="1"/>
    </xf>
    <xf numFmtId="0" fontId="11" fillId="0" borderId="18" xfId="0" applyFont="1" applyBorder="1" applyAlignment="1">
      <alignment horizontal="center" vertical="center" wrapText="1"/>
    </xf>
    <xf numFmtId="14" fontId="11" fillId="0" borderId="12" xfId="0" applyNumberFormat="1" applyFont="1" applyBorder="1" applyAlignment="1">
      <alignment horizontal="center" vertical="center" wrapText="1"/>
    </xf>
    <xf numFmtId="9" fontId="12" fillId="0" borderId="18" xfId="3" applyFont="1" applyBorder="1" applyAlignment="1" applyProtection="1">
      <alignment horizontal="center" vertical="center" wrapText="1"/>
    </xf>
    <xf numFmtId="0" fontId="14" fillId="5" borderId="7" xfId="0" applyFont="1" applyFill="1" applyBorder="1" applyAlignment="1">
      <alignment horizontal="left" vertical="center" wrapText="1"/>
    </xf>
    <xf numFmtId="9" fontId="11" fillId="0" borderId="18" xfId="3" applyFont="1" applyBorder="1" applyAlignment="1" applyProtection="1">
      <alignment horizontal="center" vertical="center" wrapText="1"/>
    </xf>
    <xf numFmtId="0" fontId="11" fillId="0" borderId="18" xfId="0" applyFont="1" applyBorder="1" applyAlignment="1">
      <alignment vertical="center" wrapText="1"/>
    </xf>
    <xf numFmtId="0" fontId="11" fillId="0" borderId="12" xfId="0" applyFont="1" applyBorder="1" applyAlignment="1">
      <alignment vertical="center" wrapText="1"/>
    </xf>
    <xf numFmtId="9" fontId="11" fillId="0" borderId="0" xfId="0" applyNumberFormat="1" applyFont="1" applyAlignment="1">
      <alignment horizontal="center" vertical="center"/>
    </xf>
    <xf numFmtId="0" fontId="11" fillId="3" borderId="0" xfId="0" applyFont="1" applyFill="1"/>
    <xf numFmtId="0" fontId="12" fillId="0" borderId="7" xfId="0" applyFont="1" applyBorder="1" applyAlignment="1">
      <alignment horizontal="left" vertical="center" wrapText="1"/>
    </xf>
    <xf numFmtId="0" fontId="12" fillId="0" borderId="3" xfId="0" applyFont="1" applyBorder="1" applyAlignment="1">
      <alignment vertical="center" wrapText="1"/>
    </xf>
    <xf numFmtId="0" fontId="11" fillId="0" borderId="11" xfId="0" applyFont="1" applyBorder="1" applyAlignment="1">
      <alignment horizontal="left" vertical="center" wrapText="1"/>
    </xf>
    <xf numFmtId="0" fontId="11" fillId="0" borderId="11" xfId="0" applyFont="1" applyBorder="1" applyAlignment="1">
      <alignment vertical="center" wrapText="1"/>
    </xf>
    <xf numFmtId="0" fontId="11" fillId="0" borderId="12" xfId="0" applyFont="1" applyBorder="1" applyAlignment="1">
      <alignment horizontal="center" vertical="center" wrapText="1"/>
    </xf>
    <xf numFmtId="0" fontId="11" fillId="0" borderId="3" xfId="0" applyFont="1" applyBorder="1" applyAlignment="1">
      <alignment vertical="center"/>
    </xf>
    <xf numFmtId="0" fontId="11" fillId="0" borderId="17" xfId="0" applyFont="1" applyBorder="1" applyAlignment="1">
      <alignment horizontal="center"/>
    </xf>
    <xf numFmtId="0" fontId="11" fillId="0" borderId="19" xfId="0" applyFont="1" applyBorder="1" applyAlignment="1">
      <alignment horizontal="center"/>
    </xf>
    <xf numFmtId="0" fontId="11" fillId="0" borderId="9" xfId="0" applyFont="1" applyBorder="1" applyAlignment="1">
      <alignment horizontal="center"/>
    </xf>
    <xf numFmtId="0" fontId="12" fillId="0" borderId="1" xfId="0" applyFont="1" applyBorder="1" applyAlignment="1">
      <alignment horizontal="center"/>
    </xf>
    <xf numFmtId="0" fontId="12" fillId="0" borderId="2" xfId="0" applyFont="1" applyBorder="1" applyAlignment="1">
      <alignment horizontal="center"/>
    </xf>
    <xf numFmtId="0" fontId="12" fillId="0" borderId="3" xfId="0" applyFont="1" applyBorder="1" applyAlignment="1">
      <alignment horizontal="center"/>
    </xf>
    <xf numFmtId="0" fontId="12" fillId="8" borderId="9" xfId="0" applyFont="1" applyFill="1" applyBorder="1" applyAlignment="1">
      <alignment horizontal="center" vertical="center"/>
    </xf>
    <xf numFmtId="0" fontId="12" fillId="8" borderId="0" xfId="0" applyFont="1" applyFill="1" applyAlignment="1">
      <alignment horizontal="center" vertical="center"/>
    </xf>
    <xf numFmtId="0" fontId="12" fillId="8" borderId="23" xfId="0" applyFont="1" applyFill="1" applyBorder="1" applyAlignment="1">
      <alignment horizontal="center" vertical="center"/>
    </xf>
    <xf numFmtId="0" fontId="12" fillId="8" borderId="4" xfId="0" applyFont="1" applyFill="1" applyBorder="1" applyAlignment="1">
      <alignment horizontal="center"/>
    </xf>
    <xf numFmtId="0" fontId="12" fillId="8" borderId="5" xfId="0" applyFont="1" applyFill="1" applyBorder="1" applyAlignment="1">
      <alignment horizontal="center"/>
    </xf>
    <xf numFmtId="0" fontId="12" fillId="8" borderId="6" xfId="0" applyFont="1" applyFill="1" applyBorder="1" applyAlignment="1">
      <alignment horizontal="center"/>
    </xf>
    <xf numFmtId="0" fontId="11" fillId="0" borderId="4" xfId="0" applyFont="1" applyBorder="1" applyAlignment="1">
      <alignment horizontal="left" vertical="justify" wrapText="1"/>
    </xf>
    <xf numFmtId="0" fontId="11" fillId="0" borderId="5" xfId="0" applyFont="1" applyBorder="1" applyAlignment="1">
      <alignment horizontal="left" vertical="justify"/>
    </xf>
    <xf numFmtId="0" fontId="11" fillId="0" borderId="6" xfId="0" applyFont="1" applyBorder="1" applyAlignment="1">
      <alignment horizontal="left" vertical="justify"/>
    </xf>
    <xf numFmtId="0" fontId="11" fillId="0" borderId="11" xfId="0" applyFont="1" applyBorder="1" applyAlignment="1">
      <alignment horizontal="left" vertical="top" wrapText="1"/>
    </xf>
    <xf numFmtId="0" fontId="11" fillId="0" borderId="8" xfId="0" applyFont="1" applyBorder="1" applyAlignment="1">
      <alignment horizontal="left" vertical="top" wrapText="1"/>
    </xf>
    <xf numFmtId="0" fontId="11" fillId="0" borderId="12" xfId="0" applyFont="1" applyBorder="1" applyAlignment="1">
      <alignment horizontal="left" vertical="top" wrapText="1"/>
    </xf>
    <xf numFmtId="0" fontId="6" fillId="0" borderId="0" xfId="0" applyFont="1" applyAlignment="1">
      <alignment horizontal="center" vertical="center" wrapText="1"/>
    </xf>
    <xf numFmtId="0" fontId="6" fillId="0" borderId="10" xfId="0" applyFont="1" applyBorder="1" applyAlignment="1">
      <alignment horizontal="center" vertical="center" wrapText="1"/>
    </xf>
    <xf numFmtId="0" fontId="6" fillId="3" borderId="11"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2" fillId="0" borderId="19" xfId="0" applyFont="1" applyBorder="1" applyAlignment="1">
      <alignment horizontal="left" vertical="center" wrapText="1"/>
    </xf>
    <xf numFmtId="0" fontId="2" fillId="0" borderId="18" xfId="0" applyFont="1" applyBorder="1" applyAlignment="1">
      <alignment horizontal="left" vertical="center" wrapText="1"/>
    </xf>
    <xf numFmtId="0" fontId="17" fillId="0" borderId="1" xfId="2" applyFont="1" applyBorder="1" applyAlignment="1" applyProtection="1">
      <alignment horizontal="left" vertical="center"/>
    </xf>
    <xf numFmtId="0" fontId="17" fillId="0" borderId="3" xfId="2" applyFont="1" applyBorder="1" applyAlignment="1" applyProtection="1">
      <alignment horizontal="left" vertical="center"/>
    </xf>
    <xf numFmtId="0" fontId="11" fillId="0" borderId="40" xfId="0" applyFont="1" applyBorder="1" applyAlignment="1">
      <alignment horizontal="center" vertical="center" wrapText="1"/>
    </xf>
    <xf numFmtId="0" fontId="11" fillId="0" borderId="25" xfId="0" applyFont="1" applyBorder="1" applyAlignment="1">
      <alignment horizontal="center" vertical="center" wrapText="1"/>
    </xf>
    <xf numFmtId="0" fontId="17" fillId="0" borderId="1" xfId="2" applyFont="1" applyFill="1" applyBorder="1" applyAlignment="1" applyProtection="1">
      <alignment vertical="center"/>
    </xf>
    <xf numFmtId="0" fontId="17" fillId="0" borderId="3" xfId="2" applyFont="1" applyFill="1" applyBorder="1" applyAlignment="1" applyProtection="1">
      <alignment vertical="center"/>
    </xf>
    <xf numFmtId="0" fontId="17" fillId="0" borderId="11" xfId="2" applyFont="1" applyFill="1" applyBorder="1" applyAlignment="1" applyProtection="1">
      <alignment vertical="center"/>
    </xf>
    <xf numFmtId="0" fontId="17" fillId="0" borderId="12" xfId="2" applyFont="1" applyFill="1" applyBorder="1" applyAlignment="1" applyProtection="1">
      <alignment vertical="center"/>
    </xf>
    <xf numFmtId="0" fontId="11" fillId="0" borderId="41"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44" xfId="0" applyFont="1" applyBorder="1" applyAlignment="1">
      <alignment horizontal="center" vertical="center" wrapText="1"/>
    </xf>
    <xf numFmtId="0" fontId="11" fillId="0" borderId="45" xfId="0" applyFont="1" applyBorder="1" applyAlignment="1">
      <alignment horizontal="center" vertical="center" wrapText="1"/>
    </xf>
    <xf numFmtId="0" fontId="11" fillId="0" borderId="35" xfId="0" applyFont="1" applyBorder="1" applyAlignment="1">
      <alignment horizontal="center" vertical="center"/>
    </xf>
    <xf numFmtId="0" fontId="11" fillId="0" borderId="37" xfId="0" applyFont="1" applyBorder="1" applyAlignment="1">
      <alignment horizontal="center" vertical="center"/>
    </xf>
    <xf numFmtId="14" fontId="11" fillId="0" borderId="29" xfId="0" applyNumberFormat="1" applyFont="1" applyBorder="1" applyAlignment="1">
      <alignment horizontal="center" vertical="center"/>
    </xf>
    <xf numFmtId="14" fontId="11" fillId="0" borderId="38" xfId="0" applyNumberFormat="1" applyFont="1" applyBorder="1" applyAlignment="1">
      <alignment horizontal="center" vertical="center"/>
    </xf>
    <xf numFmtId="0" fontId="11" fillId="0" borderId="30" xfId="0" applyFont="1" applyBorder="1" applyAlignment="1">
      <alignment horizontal="left" vertical="center" wrapText="1"/>
    </xf>
    <xf numFmtId="0" fontId="11" fillId="0" borderId="31" xfId="0" applyFont="1" applyBorder="1" applyAlignment="1">
      <alignment horizontal="left" vertical="center" wrapText="1"/>
    </xf>
    <xf numFmtId="0" fontId="11" fillId="0" borderId="36" xfId="0" applyFont="1" applyBorder="1" applyAlignment="1">
      <alignment horizontal="left" vertical="center" wrapText="1"/>
    </xf>
    <xf numFmtId="0" fontId="11" fillId="0" borderId="39" xfId="0" applyFont="1" applyBorder="1" applyAlignment="1">
      <alignment horizontal="left" vertical="center" wrapText="1"/>
    </xf>
    <xf numFmtId="0" fontId="11" fillId="0" borderId="8" xfId="0" applyFont="1" applyBorder="1" applyAlignment="1">
      <alignment horizontal="left" vertical="center" wrapText="1"/>
    </xf>
    <xf numFmtId="0" fontId="11" fillId="0" borderId="12" xfId="0" applyFont="1" applyBorder="1" applyAlignment="1">
      <alignment horizontal="left" vertical="center" wrapText="1"/>
    </xf>
    <xf numFmtId="0" fontId="12" fillId="8" borderId="1" xfId="0" applyFont="1" applyFill="1" applyBorder="1" applyAlignment="1" applyProtection="1">
      <alignment horizontal="center" vertical="center"/>
      <protection locked="0"/>
    </xf>
    <xf numFmtId="0" fontId="12" fillId="8" borderId="2" xfId="0" applyFont="1" applyFill="1" applyBorder="1" applyAlignment="1" applyProtection="1">
      <alignment horizontal="center" vertical="center"/>
      <protection locked="0"/>
    </xf>
    <xf numFmtId="0" fontId="12" fillId="8" borderId="3" xfId="0" applyFont="1" applyFill="1" applyBorder="1" applyAlignment="1" applyProtection="1">
      <alignment horizontal="center" vertical="center"/>
      <protection locked="0"/>
    </xf>
    <xf numFmtId="0" fontId="11" fillId="0" borderId="9" xfId="2" applyFont="1" applyBorder="1" applyAlignment="1" applyProtection="1">
      <alignment vertical="center" wrapText="1"/>
    </xf>
    <xf numFmtId="0" fontId="11" fillId="0" borderId="0" xfId="2" applyFont="1" applyBorder="1" applyAlignment="1" applyProtection="1">
      <alignment vertical="center" wrapText="1"/>
    </xf>
    <xf numFmtId="0" fontId="12" fillId="8" borderId="42" xfId="0" applyFont="1" applyFill="1" applyBorder="1" applyAlignment="1">
      <alignment horizontal="center" wrapText="1"/>
    </xf>
    <xf numFmtId="0" fontId="12" fillId="8" borderId="43" xfId="0" applyFont="1" applyFill="1" applyBorder="1" applyAlignment="1">
      <alignment horizontal="center" wrapText="1"/>
    </xf>
    <xf numFmtId="0" fontId="12" fillId="8" borderId="33" xfId="0" applyFont="1" applyFill="1" applyBorder="1" applyAlignment="1">
      <alignment horizontal="center" vertical="center"/>
    </xf>
    <xf numFmtId="0" fontId="12" fillId="8" borderId="28" xfId="0" applyFont="1" applyFill="1" applyBorder="1" applyAlignment="1">
      <alignment horizontal="center" vertical="center"/>
    </xf>
    <xf numFmtId="0" fontId="12" fillId="8" borderId="34" xfId="0" applyFont="1" applyFill="1" applyBorder="1" applyAlignment="1">
      <alignment horizontal="center" vertical="center"/>
    </xf>
    <xf numFmtId="0" fontId="11" fillId="0" borderId="28" xfId="0" applyFont="1" applyBorder="1" applyAlignment="1">
      <alignment horizontal="justify" vertical="center" wrapText="1"/>
    </xf>
    <xf numFmtId="0" fontId="11" fillId="0" borderId="34" xfId="0" applyFont="1" applyBorder="1" applyAlignment="1">
      <alignment horizontal="justify" vertical="center" wrapText="1"/>
    </xf>
    <xf numFmtId="0" fontId="11" fillId="0" borderId="5" xfId="0" applyFont="1" applyBorder="1" applyAlignment="1" applyProtection="1">
      <alignment horizontal="left" vertical="center"/>
      <protection locked="0"/>
    </xf>
    <xf numFmtId="0" fontId="11" fillId="0" borderId="47" xfId="0" applyFont="1" applyBorder="1" applyAlignment="1">
      <alignment horizontal="left" vertical="center" wrapText="1"/>
    </xf>
    <xf numFmtId="0" fontId="11" fillId="0" borderId="48" xfId="0" applyFont="1" applyBorder="1" applyAlignment="1">
      <alignment horizontal="left" vertical="center" wrapText="1"/>
    </xf>
    <xf numFmtId="0" fontId="11" fillId="0" borderId="49" xfId="0" applyFont="1" applyBorder="1" applyAlignment="1">
      <alignment horizontal="left" vertical="center" wrapText="1"/>
    </xf>
    <xf numFmtId="0" fontId="1" fillId="0" borderId="17" xfId="0" applyFont="1" applyBorder="1" applyAlignment="1" applyProtection="1">
      <alignment horizontal="center"/>
      <protection locked="0"/>
    </xf>
    <xf numFmtId="0" fontId="1" fillId="0" borderId="19" xfId="0" applyFont="1" applyBorder="1" applyAlignment="1" applyProtection="1">
      <alignment horizontal="center"/>
      <protection locked="0"/>
    </xf>
    <xf numFmtId="0" fontId="1" fillId="0" borderId="9" xfId="0" applyFont="1" applyBorder="1" applyAlignment="1" applyProtection="1">
      <alignment horizontal="center"/>
      <protection locked="0"/>
    </xf>
    <xf numFmtId="0" fontId="1" fillId="0" borderId="11" xfId="0" applyFont="1" applyBorder="1" applyAlignment="1" applyProtection="1">
      <alignment horizontal="center"/>
      <protection locked="0"/>
    </xf>
    <xf numFmtId="0" fontId="2" fillId="3" borderId="11" xfId="0" applyFont="1" applyFill="1" applyBorder="1" applyAlignment="1" applyProtection="1">
      <alignment horizontal="center" vertical="center" wrapText="1"/>
      <protection locked="0"/>
    </xf>
    <xf numFmtId="0" fontId="2" fillId="3" borderId="8" xfId="0" applyFont="1" applyFill="1" applyBorder="1" applyAlignment="1" applyProtection="1">
      <alignment horizontal="center" vertical="center" wrapText="1"/>
      <protection locked="0"/>
    </xf>
    <xf numFmtId="0" fontId="2" fillId="3" borderId="12" xfId="0" applyFont="1" applyFill="1" applyBorder="1" applyAlignment="1" applyProtection="1">
      <alignment horizontal="center" vertical="center" wrapText="1"/>
      <protection locked="0"/>
    </xf>
    <xf numFmtId="0" fontId="11" fillId="0" borderId="1" xfId="0" applyFont="1" applyBorder="1" applyAlignment="1">
      <alignment horizontal="justify" vertical="top" wrapText="1"/>
    </xf>
    <xf numFmtId="0" fontId="11" fillId="0" borderId="2" xfId="0" applyFont="1" applyBorder="1" applyAlignment="1">
      <alignment horizontal="justify" vertical="top" wrapText="1"/>
    </xf>
    <xf numFmtId="0" fontId="11" fillId="0" borderId="3" xfId="0" applyFont="1" applyBorder="1" applyAlignment="1">
      <alignment horizontal="justify" vertical="top" wrapText="1"/>
    </xf>
    <xf numFmtId="0" fontId="18" fillId="7" borderId="1"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 xfId="0" applyFont="1" applyFill="1" applyBorder="1" applyAlignment="1">
      <alignment horizontal="center" vertical="center" wrapText="1"/>
    </xf>
    <xf numFmtId="0" fontId="12" fillId="0" borderId="1" xfId="0" applyFont="1" applyBorder="1" applyAlignment="1" applyProtection="1">
      <alignment horizontal="center" vertical="center"/>
      <protection locked="0"/>
    </xf>
    <xf numFmtId="0" fontId="12" fillId="0" borderId="2" xfId="0" applyFont="1" applyBorder="1" applyAlignment="1" applyProtection="1">
      <alignment horizontal="center" vertical="center"/>
      <protection locked="0"/>
    </xf>
    <xf numFmtId="0" fontId="12" fillId="0" borderId="3" xfId="0" applyFont="1" applyBorder="1" applyAlignment="1" applyProtection="1">
      <alignment horizontal="center" vertical="center"/>
      <protection locked="0"/>
    </xf>
    <xf numFmtId="0" fontId="2" fillId="0" borderId="4" xfId="0" applyFont="1" applyBorder="1" applyAlignment="1" applyProtection="1">
      <alignment horizontal="left" vertical="center" wrapText="1"/>
      <protection locked="0"/>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6" fillId="0" borderId="9" xfId="0" applyFont="1" applyBorder="1" applyAlignment="1" applyProtection="1">
      <alignment horizontal="center" vertical="center" wrapText="1"/>
      <protection locked="0"/>
    </xf>
    <xf numFmtId="0" fontId="6" fillId="0" borderId="0" xfId="0" applyFont="1" applyAlignment="1" applyProtection="1">
      <alignment horizontal="center" vertical="center" wrapText="1"/>
      <protection locked="0"/>
    </xf>
    <xf numFmtId="0" fontId="6" fillId="0" borderId="10" xfId="0" applyFont="1" applyBorder="1" applyAlignment="1" applyProtection="1">
      <alignment horizontal="center" vertical="center" wrapText="1"/>
      <protection locked="0"/>
    </xf>
    <xf numFmtId="0" fontId="2" fillId="3" borderId="4" xfId="0" applyFont="1" applyFill="1" applyBorder="1" applyAlignment="1" applyProtection="1">
      <alignment horizontal="left" vertical="center" wrapText="1"/>
      <protection locked="0"/>
    </xf>
    <xf numFmtId="0" fontId="6" fillId="3" borderId="5" xfId="0" applyFont="1" applyFill="1" applyBorder="1" applyAlignment="1" applyProtection="1">
      <alignment horizontal="left" vertical="center" wrapText="1"/>
      <protection locked="0"/>
    </xf>
    <xf numFmtId="0" fontId="6" fillId="3" borderId="6" xfId="0" applyFont="1" applyFill="1" applyBorder="1" applyAlignment="1" applyProtection="1">
      <alignment horizontal="left" vertical="center" wrapText="1"/>
      <protection locked="0"/>
    </xf>
    <xf numFmtId="0" fontId="2" fillId="0" borderId="17" xfId="0" applyFont="1" applyBorder="1" applyAlignment="1" applyProtection="1">
      <alignment horizontal="left" vertical="center" wrapText="1"/>
      <protection locked="0"/>
    </xf>
    <xf numFmtId="0" fontId="2" fillId="0" borderId="18" xfId="0" applyFont="1" applyBorder="1" applyAlignment="1" applyProtection="1">
      <alignment horizontal="left" vertical="center" wrapText="1"/>
      <protection locked="0"/>
    </xf>
    <xf numFmtId="0" fontId="18" fillId="7" borderId="1" xfId="0" applyFont="1" applyFill="1" applyBorder="1" applyAlignment="1">
      <alignment horizontal="justify" vertical="center" wrapText="1"/>
    </xf>
    <xf numFmtId="0" fontId="18" fillId="7" borderId="2" xfId="0" applyFont="1" applyFill="1" applyBorder="1" applyAlignment="1">
      <alignment horizontal="justify" vertical="center" wrapText="1"/>
    </xf>
    <xf numFmtId="0" fontId="18" fillId="7" borderId="3" xfId="0" applyFont="1" applyFill="1" applyBorder="1" applyAlignment="1">
      <alignment horizontal="justify" vertical="center" wrapText="1"/>
    </xf>
    <xf numFmtId="0" fontId="19" fillId="0" borderId="1" xfId="0" applyFont="1" applyBorder="1" applyAlignment="1">
      <alignment horizontal="justify" vertical="top" wrapText="1"/>
    </xf>
    <xf numFmtId="0" fontId="19" fillId="0" borderId="2" xfId="0" applyFont="1" applyBorder="1" applyAlignment="1">
      <alignment horizontal="justify" vertical="top" wrapText="1"/>
    </xf>
    <xf numFmtId="0" fontId="19" fillId="0" borderId="3" xfId="0" applyFont="1" applyBorder="1" applyAlignment="1">
      <alignment horizontal="justify" vertical="top" wrapText="1"/>
    </xf>
    <xf numFmtId="0" fontId="11" fillId="0" borderId="1" xfId="0" applyFont="1" applyBorder="1" applyAlignment="1">
      <alignment horizontal="justify" vertical="center" wrapText="1"/>
    </xf>
    <xf numFmtId="0" fontId="11" fillId="0" borderId="2" xfId="0" applyFont="1" applyBorder="1" applyAlignment="1">
      <alignment horizontal="justify" vertical="center" wrapText="1"/>
    </xf>
    <xf numFmtId="0" fontId="11" fillId="0" borderId="3" xfId="0" applyFont="1" applyBorder="1" applyAlignment="1">
      <alignment horizontal="justify" vertical="center" wrapText="1"/>
    </xf>
    <xf numFmtId="0" fontId="12" fillId="5" borderId="17" xfId="0" applyFont="1" applyFill="1" applyBorder="1" applyAlignment="1">
      <alignment horizontal="left" vertical="center" wrapText="1"/>
    </xf>
    <xf numFmtId="0" fontId="12" fillId="5" borderId="18" xfId="0" applyFont="1" applyFill="1" applyBorder="1" applyAlignment="1">
      <alignment horizontal="left" vertical="center" wrapText="1"/>
    </xf>
    <xf numFmtId="0" fontId="12" fillId="3" borderId="9" xfId="0" applyFont="1" applyFill="1" applyBorder="1" applyAlignment="1">
      <alignment horizontal="center" vertical="center"/>
    </xf>
    <xf numFmtId="0" fontId="12" fillId="3" borderId="0" xfId="0" applyFont="1" applyFill="1" applyAlignment="1">
      <alignment horizontal="center" vertical="center"/>
    </xf>
    <xf numFmtId="0" fontId="12" fillId="3" borderId="11" xfId="0" applyFont="1" applyFill="1" applyBorder="1" applyAlignment="1">
      <alignment horizontal="center" vertical="center"/>
    </xf>
    <xf numFmtId="0" fontId="12" fillId="3" borderId="8" xfId="0" applyFont="1" applyFill="1" applyBorder="1" applyAlignment="1">
      <alignment horizontal="center" vertical="center"/>
    </xf>
    <xf numFmtId="0" fontId="11" fillId="5" borderId="17" xfId="0" applyFont="1" applyFill="1" applyBorder="1" applyAlignment="1">
      <alignment horizontal="left" vertical="center" wrapText="1"/>
    </xf>
    <xf numFmtId="0" fontId="11" fillId="5" borderId="18" xfId="0" applyFont="1" applyFill="1" applyBorder="1" applyAlignment="1">
      <alignment horizontal="left" vertical="center" wrapText="1"/>
    </xf>
    <xf numFmtId="0" fontId="14" fillId="4" borderId="13" xfId="1" applyFont="1" applyFill="1" applyBorder="1" applyAlignment="1">
      <alignment horizontal="center" vertical="center" wrapText="1"/>
    </xf>
    <xf numFmtId="0" fontId="14" fillId="4" borderId="14" xfId="1" applyFont="1" applyFill="1" applyBorder="1" applyAlignment="1">
      <alignment horizontal="center" vertical="center" wrapText="1"/>
    </xf>
    <xf numFmtId="0" fontId="14" fillId="4" borderId="15" xfId="1" applyFont="1" applyFill="1" applyBorder="1" applyAlignment="1">
      <alignment horizontal="center" vertical="center" wrapText="1"/>
    </xf>
    <xf numFmtId="0" fontId="14" fillId="4" borderId="16" xfId="1" applyFont="1" applyFill="1" applyBorder="1" applyAlignment="1">
      <alignment horizontal="center" vertical="center" wrapText="1"/>
    </xf>
    <xf numFmtId="0" fontId="12" fillId="4" borderId="1" xfId="0" applyFont="1" applyFill="1" applyBorder="1" applyAlignment="1">
      <alignment horizontal="center" vertical="center"/>
    </xf>
    <xf numFmtId="0" fontId="12" fillId="4" borderId="2" xfId="0" applyFont="1" applyFill="1" applyBorder="1" applyAlignment="1">
      <alignment horizontal="center" vertical="center"/>
    </xf>
    <xf numFmtId="0" fontId="12" fillId="4" borderId="3" xfId="0" applyFont="1" applyFill="1" applyBorder="1" applyAlignment="1">
      <alignment horizontal="center" vertical="center"/>
    </xf>
    <xf numFmtId="0" fontId="12" fillId="5" borderId="19" xfId="0" applyFont="1" applyFill="1" applyBorder="1" applyAlignment="1">
      <alignment horizontal="left" vertical="center" wrapText="1"/>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6" xfId="0" applyFont="1" applyFill="1" applyBorder="1" applyAlignment="1">
      <alignment horizontal="center" vertical="center"/>
    </xf>
    <xf numFmtId="0" fontId="12" fillId="3" borderId="10" xfId="0" applyFont="1" applyFill="1" applyBorder="1" applyAlignment="1">
      <alignment horizontal="center" vertical="center"/>
    </xf>
    <xf numFmtId="0" fontId="12" fillId="3" borderId="12" xfId="0" applyFont="1" applyFill="1" applyBorder="1" applyAlignment="1">
      <alignment horizontal="center" vertical="center"/>
    </xf>
    <xf numFmtId="0" fontId="14" fillId="4" borderId="4" xfId="1" applyFont="1" applyFill="1" applyBorder="1" applyAlignment="1">
      <alignment horizontal="center" vertical="center" wrapText="1"/>
    </xf>
    <xf numFmtId="0" fontId="14" fillId="4" borderId="5" xfId="1" applyFont="1" applyFill="1" applyBorder="1" applyAlignment="1">
      <alignment horizontal="center" vertical="center" wrapText="1"/>
    </xf>
    <xf numFmtId="0" fontId="14" fillId="4" borderId="6" xfId="1" applyFont="1" applyFill="1" applyBorder="1" applyAlignment="1">
      <alignment horizontal="center" vertical="center" wrapText="1"/>
    </xf>
    <xf numFmtId="0" fontId="12" fillId="3" borderId="17" xfId="0" applyFont="1" applyFill="1" applyBorder="1" applyAlignment="1">
      <alignment horizontal="center" vertical="center" wrapText="1"/>
    </xf>
    <xf numFmtId="0" fontId="12" fillId="3" borderId="19" xfId="0" applyFont="1" applyFill="1" applyBorder="1" applyAlignment="1">
      <alignment horizontal="center" vertical="center" wrapText="1"/>
    </xf>
    <xf numFmtId="0" fontId="12" fillId="3" borderId="18" xfId="0" applyFont="1" applyFill="1" applyBorder="1" applyAlignment="1">
      <alignment horizontal="center" vertical="center" wrapText="1"/>
    </xf>
    <xf numFmtId="0" fontId="4" fillId="4" borderId="1"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3" xfId="0" applyFont="1" applyFill="1" applyBorder="1" applyAlignment="1">
      <alignment horizontal="center" vertical="center"/>
    </xf>
    <xf numFmtId="0" fontId="12" fillId="3" borderId="9" xfId="0" applyFont="1" applyFill="1" applyBorder="1" applyAlignment="1" applyProtection="1">
      <alignment horizontal="center" vertical="center"/>
    </xf>
    <xf numFmtId="0" fontId="12" fillId="3" borderId="0" xfId="0" applyFont="1" applyFill="1" applyAlignment="1" applyProtection="1">
      <alignment horizontal="center" vertical="center"/>
    </xf>
    <xf numFmtId="0" fontId="12" fillId="3" borderId="11" xfId="0" applyFont="1" applyFill="1" applyBorder="1" applyAlignment="1" applyProtection="1">
      <alignment horizontal="center" vertical="center"/>
    </xf>
    <xf numFmtId="0" fontId="12" fillId="3" borderId="8" xfId="0" applyFont="1" applyFill="1" applyBorder="1" applyAlignment="1" applyProtection="1">
      <alignment horizontal="center" vertical="center"/>
    </xf>
    <xf numFmtId="0" fontId="14" fillId="4" borderId="13" xfId="1" applyFont="1" applyFill="1" applyBorder="1" applyAlignment="1" applyProtection="1">
      <alignment horizontal="center" vertical="center" wrapText="1"/>
    </xf>
    <xf numFmtId="0" fontId="14" fillId="4" borderId="14" xfId="1" applyFont="1" applyFill="1" applyBorder="1" applyAlignment="1" applyProtection="1">
      <alignment horizontal="center" vertical="center" wrapText="1"/>
    </xf>
    <xf numFmtId="0" fontId="14" fillId="4" borderId="15" xfId="1" applyFont="1" applyFill="1" applyBorder="1" applyAlignment="1" applyProtection="1">
      <alignment horizontal="center" vertical="center" wrapText="1"/>
    </xf>
    <xf numFmtId="0" fontId="14" fillId="4" borderId="16" xfId="1" applyFont="1" applyFill="1" applyBorder="1" applyAlignment="1" applyProtection="1">
      <alignment horizontal="center" vertical="center" wrapText="1"/>
    </xf>
    <xf numFmtId="0" fontId="7" fillId="4" borderId="13" xfId="1" applyFont="1" applyFill="1" applyBorder="1" applyAlignment="1" applyProtection="1">
      <alignment horizontal="center" vertical="center" wrapText="1"/>
    </xf>
    <xf numFmtId="0" fontId="7" fillId="4" borderId="3" xfId="1" applyFont="1" applyFill="1" applyBorder="1" applyAlignment="1" applyProtection="1">
      <alignment horizontal="center" vertical="center" wrapText="1"/>
    </xf>
    <xf numFmtId="0" fontId="4" fillId="4" borderId="1" xfId="0" applyFont="1" applyFill="1" applyBorder="1" applyAlignment="1" applyProtection="1">
      <alignment horizontal="center" vertical="center"/>
    </xf>
    <xf numFmtId="0" fontId="4" fillId="4" borderId="2" xfId="0" applyFont="1" applyFill="1" applyBorder="1" applyAlignment="1" applyProtection="1">
      <alignment horizontal="center" vertical="center"/>
    </xf>
    <xf numFmtId="0" fontId="4" fillId="4" borderId="3" xfId="0" applyFont="1" applyFill="1" applyBorder="1" applyAlignment="1" applyProtection="1">
      <alignment horizontal="center" vertical="center"/>
    </xf>
    <xf numFmtId="0" fontId="4" fillId="4" borderId="7" xfId="0" applyFont="1" applyFill="1" applyBorder="1" applyAlignment="1" applyProtection="1">
      <alignment horizontal="center" vertical="center"/>
    </xf>
    <xf numFmtId="0" fontId="12" fillId="3" borderId="20" xfId="0" applyFont="1" applyFill="1" applyBorder="1" applyAlignment="1" applyProtection="1">
      <alignment horizontal="center" vertical="center"/>
    </xf>
    <xf numFmtId="0" fontId="12" fillId="6" borderId="21" xfId="0" applyFont="1" applyFill="1" applyBorder="1" applyAlignment="1" applyProtection="1">
      <alignment horizontal="center" vertical="center"/>
    </xf>
    <xf numFmtId="0" fontId="12" fillId="6" borderId="17" xfId="0" applyFont="1" applyFill="1" applyBorder="1" applyAlignment="1" applyProtection="1">
      <alignment horizontal="center" vertical="center"/>
    </xf>
    <xf numFmtId="0" fontId="12" fillId="6" borderId="17" xfId="0" applyFont="1" applyFill="1" applyBorder="1" applyAlignment="1" applyProtection="1">
      <alignment horizontal="center" vertical="center" wrapText="1"/>
    </xf>
    <xf numFmtId="0" fontId="12" fillId="6" borderId="22" xfId="0" applyFont="1" applyFill="1" applyBorder="1" applyAlignment="1" applyProtection="1">
      <alignment horizontal="center" vertical="center" wrapText="1"/>
    </xf>
    <xf numFmtId="0" fontId="12" fillId="6" borderId="19" xfId="0" applyFont="1" applyFill="1" applyBorder="1" applyAlignment="1" applyProtection="1">
      <alignment horizontal="center" vertical="center" wrapText="1"/>
    </xf>
    <xf numFmtId="0" fontId="12" fillId="5" borderId="17" xfId="0" applyFont="1" applyFill="1" applyBorder="1" applyAlignment="1" applyProtection="1">
      <alignment horizontal="center" vertical="center" wrapText="1"/>
    </xf>
    <xf numFmtId="0" fontId="11" fillId="0" borderId="2" xfId="0" applyFont="1" applyBorder="1" applyAlignment="1" applyProtection="1">
      <alignment horizontal="center" vertical="center"/>
    </xf>
    <xf numFmtId="0" fontId="0" fillId="0" borderId="7" xfId="0" applyBorder="1" applyAlignment="1" applyProtection="1">
      <alignment vertical="center" wrapText="1"/>
    </xf>
    <xf numFmtId="0" fontId="11" fillId="0" borderId="7" xfId="0" applyFont="1" applyBorder="1" applyAlignment="1" applyProtection="1">
      <alignment vertical="center" wrapText="1"/>
    </xf>
    <xf numFmtId="0" fontId="11" fillId="0" borderId="7" xfId="0" applyFont="1" applyBorder="1" applyAlignment="1" applyProtection="1">
      <alignment horizontal="center" vertical="center" wrapText="1"/>
    </xf>
    <xf numFmtId="14" fontId="11" fillId="0" borderId="3" xfId="0" applyNumberFormat="1" applyFont="1" applyBorder="1" applyAlignment="1" applyProtection="1">
      <alignment horizontal="center" vertical="center" wrapText="1"/>
    </xf>
    <xf numFmtId="0" fontId="11" fillId="0" borderId="3" xfId="0" applyFont="1" applyBorder="1" applyAlignment="1" applyProtection="1">
      <alignment vertical="center" wrapText="1"/>
    </xf>
    <xf numFmtId="0" fontId="12" fillId="5" borderId="19" xfId="0" applyFont="1" applyFill="1" applyBorder="1" applyAlignment="1" applyProtection="1">
      <alignment horizontal="center" vertical="center" wrapText="1"/>
    </xf>
    <xf numFmtId="0" fontId="22" fillId="0" borderId="7" xfId="0" applyFont="1" applyBorder="1" applyAlignment="1" applyProtection="1">
      <alignment vertical="center" wrapText="1"/>
    </xf>
    <xf numFmtId="0" fontId="22" fillId="0" borderId="7" xfId="0" applyFont="1" applyBorder="1" applyAlignment="1" applyProtection="1">
      <alignment horizontal="center" vertical="center" wrapText="1"/>
    </xf>
    <xf numFmtId="0" fontId="12" fillId="5" borderId="18" xfId="0" applyFont="1" applyFill="1" applyBorder="1" applyAlignment="1" applyProtection="1">
      <alignment horizontal="center" vertical="center" wrapText="1"/>
    </xf>
    <xf numFmtId="0" fontId="12" fillId="5" borderId="17" xfId="0" applyFont="1" applyFill="1" applyBorder="1" applyAlignment="1" applyProtection="1">
      <alignment horizontal="center" vertical="center" wrapText="1"/>
    </xf>
    <xf numFmtId="0" fontId="11" fillId="0" borderId="7" xfId="0" applyFont="1" applyBorder="1" applyAlignment="1" applyProtection="1">
      <alignment horizontal="left" vertical="center" wrapText="1"/>
    </xf>
    <xf numFmtId="14" fontId="22" fillId="0" borderId="3" xfId="0" applyNumberFormat="1" applyFont="1" applyBorder="1" applyAlignment="1" applyProtection="1">
      <alignment horizontal="center" vertical="center" wrapText="1"/>
    </xf>
    <xf numFmtId="0" fontId="11" fillId="0" borderId="18" xfId="0" applyFont="1" applyBorder="1" applyAlignment="1" applyProtection="1">
      <alignment horizontal="left" vertical="center" wrapText="1"/>
    </xf>
    <xf numFmtId="0" fontId="11" fillId="0" borderId="18" xfId="0" applyFont="1" applyBorder="1" applyAlignment="1" applyProtection="1">
      <alignment horizontal="center" vertical="center" wrapText="1"/>
    </xf>
    <xf numFmtId="14" fontId="11" fillId="0" borderId="12" xfId="0" applyNumberFormat="1" applyFont="1" applyBorder="1" applyAlignment="1" applyProtection="1">
      <alignment horizontal="center" vertical="center" wrapText="1"/>
    </xf>
    <xf numFmtId="0" fontId="11" fillId="0" borderId="18" xfId="0" applyFont="1" applyBorder="1" applyAlignment="1" applyProtection="1">
      <alignment horizontal="center" vertical="top" wrapText="1"/>
    </xf>
    <xf numFmtId="0" fontId="11" fillId="0" borderId="18" xfId="0" applyFont="1" applyBorder="1" applyAlignment="1" applyProtection="1">
      <alignment vertical="center" wrapText="1"/>
    </xf>
    <xf numFmtId="0" fontId="11" fillId="0" borderId="12" xfId="0" applyFont="1" applyBorder="1" applyAlignment="1" applyProtection="1">
      <alignment vertical="center" wrapText="1"/>
    </xf>
    <xf numFmtId="0" fontId="11" fillId="0" borderId="12" xfId="0" applyFont="1" applyBorder="1" applyAlignment="1" applyProtection="1">
      <alignment horizontal="center" vertical="center" wrapText="1"/>
    </xf>
    <xf numFmtId="0" fontId="5" fillId="0" borderId="0" xfId="0" applyFont="1" applyProtection="1"/>
    <xf numFmtId="9" fontId="5" fillId="0" borderId="0" xfId="0" applyNumberFormat="1" applyFont="1" applyAlignment="1" applyProtection="1">
      <alignment horizontal="center" vertical="center"/>
    </xf>
    <xf numFmtId="9" fontId="5" fillId="0" borderId="0" xfId="0" applyNumberFormat="1" applyFont="1" applyAlignment="1" applyProtection="1">
      <alignment horizontal="center"/>
    </xf>
    <xf numFmtId="9" fontId="5" fillId="0" borderId="0" xfId="0" applyNumberFormat="1" applyFont="1" applyProtection="1"/>
    <xf numFmtId="0" fontId="11" fillId="0" borderId="0" xfId="0" applyFont="1" applyProtection="1"/>
    <xf numFmtId="0" fontId="12" fillId="4" borderId="1" xfId="0" applyFont="1" applyFill="1" applyBorder="1" applyAlignment="1" applyProtection="1">
      <alignment horizontal="center" vertical="center"/>
    </xf>
    <xf numFmtId="0" fontId="12" fillId="4" borderId="2" xfId="0" applyFont="1" applyFill="1" applyBorder="1" applyAlignment="1" applyProtection="1">
      <alignment horizontal="center" vertical="center"/>
    </xf>
    <xf numFmtId="0" fontId="12" fillId="4" borderId="3" xfId="0" applyFont="1" applyFill="1" applyBorder="1" applyAlignment="1" applyProtection="1">
      <alignment horizontal="center" vertical="center"/>
    </xf>
    <xf numFmtId="0" fontId="12" fillId="4" borderId="7" xfId="0" applyFont="1" applyFill="1" applyBorder="1" applyAlignment="1" applyProtection="1">
      <alignment horizontal="center" vertical="center"/>
    </xf>
    <xf numFmtId="0" fontId="12" fillId="3" borderId="17" xfId="0" applyFont="1" applyFill="1" applyBorder="1" applyAlignment="1" applyProtection="1">
      <alignment horizontal="center" vertical="center"/>
    </xf>
    <xf numFmtId="0" fontId="19" fillId="0" borderId="7" xfId="0" applyFont="1" applyBorder="1" applyAlignment="1" applyProtection="1">
      <alignment horizontal="center" vertical="center" wrapText="1"/>
    </xf>
    <xf numFmtId="0" fontId="11" fillId="3" borderId="7" xfId="0" applyFont="1" applyFill="1" applyBorder="1" applyAlignment="1" applyProtection="1">
      <alignment vertical="center" wrapText="1"/>
    </xf>
    <xf numFmtId="0" fontId="11" fillId="3" borderId="7" xfId="0" applyFont="1" applyFill="1" applyBorder="1" applyAlignment="1" applyProtection="1">
      <alignment horizontal="center" vertical="center" wrapText="1"/>
    </xf>
    <xf numFmtId="14" fontId="11" fillId="3" borderId="3" xfId="0" applyNumberFormat="1" applyFont="1" applyFill="1" applyBorder="1" applyAlignment="1" applyProtection="1">
      <alignment horizontal="center" vertical="center" wrapText="1"/>
    </xf>
    <xf numFmtId="0" fontId="11" fillId="0" borderId="3" xfId="0" applyFont="1" applyBorder="1" applyAlignment="1" applyProtection="1">
      <alignment horizontal="center" vertical="center" wrapText="1"/>
    </xf>
    <xf numFmtId="0" fontId="19" fillId="0" borderId="7" xfId="0" applyFont="1" applyBorder="1" applyAlignment="1" applyProtection="1">
      <alignment horizontal="center" vertical="top" wrapText="1"/>
    </xf>
    <xf numFmtId="0" fontId="14" fillId="5" borderId="17" xfId="0" applyFont="1" applyFill="1" applyBorder="1" applyAlignment="1" applyProtection="1">
      <alignment horizontal="center" vertical="center" wrapText="1"/>
    </xf>
    <xf numFmtId="0" fontId="19" fillId="0" borderId="18" xfId="0" applyFont="1" applyBorder="1" applyAlignment="1" applyProtection="1">
      <alignment horizontal="center" vertical="center" wrapText="1"/>
    </xf>
    <xf numFmtId="0" fontId="11" fillId="5" borderId="7" xfId="0" applyFont="1" applyFill="1" applyBorder="1" applyAlignment="1" applyProtection="1">
      <alignment horizontal="center" vertical="center" wrapText="1"/>
    </xf>
    <xf numFmtId="0" fontId="19" fillId="0" borderId="18" xfId="0" applyFont="1" applyBorder="1" applyAlignment="1" applyProtection="1">
      <alignment horizontal="justify" vertical="center" wrapText="1"/>
    </xf>
    <xf numFmtId="0" fontId="19" fillId="0" borderId="12" xfId="0" applyFont="1" applyBorder="1" applyAlignment="1" applyProtection="1">
      <alignment horizontal="center" vertical="center" wrapText="1"/>
    </xf>
    <xf numFmtId="9" fontId="11" fillId="0" borderId="0" xfId="0" applyNumberFormat="1" applyFont="1" applyAlignment="1" applyProtection="1">
      <alignment horizontal="center" vertical="center"/>
    </xf>
    <xf numFmtId="0" fontId="11" fillId="5" borderId="17" xfId="0" applyFont="1" applyFill="1" applyBorder="1" applyAlignment="1" applyProtection="1">
      <alignment horizontal="left" vertical="center" wrapText="1"/>
    </xf>
    <xf numFmtId="14" fontId="11" fillId="0" borderId="7" xfId="3" applyNumberFormat="1" applyFont="1" applyBorder="1" applyAlignment="1" applyProtection="1">
      <alignment horizontal="center" vertical="center" wrapText="1"/>
    </xf>
    <xf numFmtId="0" fontId="11" fillId="5" borderId="19" xfId="0" applyFont="1" applyFill="1" applyBorder="1" applyAlignment="1" applyProtection="1">
      <alignment horizontal="left" vertical="center" wrapText="1"/>
    </xf>
    <xf numFmtId="0" fontId="11" fillId="5" borderId="18" xfId="0" applyFont="1" applyFill="1" applyBorder="1" applyAlignment="1" applyProtection="1">
      <alignment horizontal="left" vertical="center" wrapText="1"/>
    </xf>
    <xf numFmtId="14" fontId="11" fillId="0" borderId="18" xfId="3" applyNumberFormat="1" applyFont="1" applyBorder="1" applyAlignment="1" applyProtection="1">
      <alignment horizontal="center" vertical="center" wrapText="1"/>
    </xf>
    <xf numFmtId="0" fontId="12" fillId="0" borderId="7" xfId="0" applyFont="1" applyBorder="1" applyAlignment="1" applyProtection="1">
      <alignment horizontal="left" vertical="center" wrapText="1"/>
    </xf>
    <xf numFmtId="0" fontId="12" fillId="0" borderId="3" xfId="0" applyFont="1" applyBorder="1" applyAlignment="1" applyProtection="1">
      <alignment vertical="center" wrapText="1"/>
    </xf>
    <xf numFmtId="0" fontId="14" fillId="5" borderId="17" xfId="0" applyFont="1" applyFill="1" applyBorder="1" applyAlignment="1" applyProtection="1">
      <alignment horizontal="left" vertical="center" wrapText="1"/>
    </xf>
    <xf numFmtId="0" fontId="11" fillId="3" borderId="18" xfId="0" applyFont="1" applyFill="1" applyBorder="1" applyAlignment="1" applyProtection="1">
      <alignment horizontal="left" vertical="center" wrapText="1"/>
    </xf>
    <xf numFmtId="0" fontId="11" fillId="3" borderId="18" xfId="0" applyFont="1" applyFill="1" applyBorder="1" applyAlignment="1" applyProtection="1">
      <alignment horizontal="center" vertical="center" wrapText="1"/>
    </xf>
    <xf numFmtId="14" fontId="11" fillId="3" borderId="18" xfId="3" applyNumberFormat="1" applyFont="1" applyFill="1" applyBorder="1" applyAlignment="1" applyProtection="1">
      <alignment horizontal="center" vertical="center" wrapText="1"/>
    </xf>
    <xf numFmtId="0" fontId="11" fillId="0" borderId="11" xfId="0" applyFont="1" applyBorder="1" applyAlignment="1" applyProtection="1">
      <alignment horizontal="left" vertical="center" wrapText="1"/>
    </xf>
    <xf numFmtId="0" fontId="11" fillId="0" borderId="11" xfId="0" applyFont="1" applyBorder="1" applyAlignment="1" applyProtection="1">
      <alignment vertical="center" wrapText="1"/>
    </xf>
    <xf numFmtId="0" fontId="14" fillId="4" borderId="1" xfId="1" applyFont="1" applyFill="1" applyBorder="1" applyAlignment="1" applyProtection="1">
      <alignment horizontal="center" vertical="center" wrapText="1"/>
    </xf>
    <xf numFmtId="0" fontId="14" fillId="4" borderId="2" xfId="1" applyFont="1" applyFill="1" applyBorder="1" applyAlignment="1" applyProtection="1">
      <alignment horizontal="center" vertical="center" wrapText="1"/>
    </xf>
    <xf numFmtId="0" fontId="14" fillId="4" borderId="3" xfId="1" applyFont="1" applyFill="1" applyBorder="1" applyAlignment="1" applyProtection="1">
      <alignment horizontal="center" vertical="center" wrapText="1"/>
    </xf>
    <xf numFmtId="0" fontId="12" fillId="3" borderId="24" xfId="0" applyFont="1" applyFill="1" applyBorder="1" applyAlignment="1" applyProtection="1">
      <alignment horizontal="center" vertical="center"/>
    </xf>
    <xf numFmtId="0" fontId="12" fillId="6" borderId="23" xfId="0" applyFont="1" applyFill="1" applyBorder="1" applyAlignment="1" applyProtection="1">
      <alignment horizontal="center" vertical="center"/>
    </xf>
    <xf numFmtId="0" fontId="12" fillId="6" borderId="19" xfId="0" applyFont="1" applyFill="1" applyBorder="1" applyAlignment="1" applyProtection="1">
      <alignment horizontal="center" vertical="center"/>
    </xf>
    <xf numFmtId="0" fontId="12" fillId="6" borderId="10" xfId="0" applyFont="1" applyFill="1" applyBorder="1" applyAlignment="1" applyProtection="1">
      <alignment horizontal="center" vertical="center" wrapText="1"/>
    </xf>
    <xf numFmtId="0" fontId="12" fillId="5" borderId="17" xfId="0" applyFont="1" applyFill="1" applyBorder="1" applyAlignment="1" applyProtection="1">
      <alignment horizontal="left" vertical="center" wrapText="1"/>
    </xf>
    <xf numFmtId="0" fontId="12" fillId="5" borderId="18" xfId="0" applyFont="1" applyFill="1" applyBorder="1" applyAlignment="1" applyProtection="1">
      <alignment horizontal="left" vertical="center" wrapText="1"/>
    </xf>
    <xf numFmtId="0" fontId="12" fillId="5" borderId="17" xfId="0" applyFont="1" applyFill="1" applyBorder="1" applyAlignment="1" applyProtection="1">
      <alignment horizontal="left" vertical="center" wrapText="1"/>
    </xf>
    <xf numFmtId="0" fontId="11" fillId="3" borderId="7" xfId="0" applyFont="1" applyFill="1" applyBorder="1" applyAlignment="1" applyProtection="1">
      <alignment horizontal="left" vertical="center" wrapText="1"/>
    </xf>
    <xf numFmtId="0" fontId="22" fillId="3" borderId="7" xfId="0" applyFont="1" applyFill="1" applyBorder="1" applyAlignment="1" applyProtection="1">
      <alignment horizontal="center" vertical="center" wrapText="1"/>
    </xf>
    <xf numFmtId="0" fontId="12" fillId="5" borderId="7" xfId="0" applyFont="1" applyFill="1" applyBorder="1" applyAlignment="1" applyProtection="1">
      <alignment horizontal="left" vertical="center" wrapText="1"/>
    </xf>
    <xf numFmtId="0" fontId="16" fillId="3" borderId="19" xfId="0" applyFont="1" applyFill="1" applyBorder="1" applyAlignment="1" applyProtection="1">
      <alignment horizontal="center" vertical="center"/>
    </xf>
    <xf numFmtId="0" fontId="16" fillId="5" borderId="17" xfId="0" applyFont="1" applyFill="1" applyBorder="1" applyAlignment="1" applyProtection="1">
      <alignment horizontal="center" vertical="center" wrapText="1"/>
    </xf>
    <xf numFmtId="9" fontId="22" fillId="0" borderId="7" xfId="3" applyFont="1" applyBorder="1" applyAlignment="1" applyProtection="1">
      <alignment horizontal="center" vertical="center" wrapText="1"/>
    </xf>
    <xf numFmtId="9" fontId="11" fillId="0" borderId="7" xfId="3" applyFont="1" applyBorder="1" applyAlignment="1" applyProtection="1">
      <alignment vertical="center" wrapText="1"/>
    </xf>
    <xf numFmtId="0" fontId="16" fillId="5" borderId="19" xfId="0" applyFont="1" applyFill="1" applyBorder="1" applyAlignment="1" applyProtection="1">
      <alignment horizontal="center" vertical="center" wrapText="1"/>
    </xf>
    <xf numFmtId="0" fontId="16" fillId="5" borderId="18" xfId="0" applyFont="1" applyFill="1" applyBorder="1" applyAlignment="1" applyProtection="1">
      <alignment horizontal="center" vertical="center" wrapText="1"/>
    </xf>
    <xf numFmtId="0" fontId="16" fillId="5" borderId="17" xfId="0" applyFont="1" applyFill="1" applyBorder="1" applyAlignment="1" applyProtection="1">
      <alignment horizontal="center" vertical="center" wrapText="1"/>
    </xf>
    <xf numFmtId="0" fontId="22" fillId="0" borderId="7" xfId="0" applyFont="1" applyBorder="1" applyAlignment="1" applyProtection="1">
      <alignment horizontal="left" vertical="center" wrapText="1"/>
    </xf>
    <xf numFmtId="14" fontId="22" fillId="3" borderId="3" xfId="0" applyNumberFormat="1" applyFont="1" applyFill="1" applyBorder="1" applyAlignment="1" applyProtection="1">
      <alignment horizontal="center" vertical="center" wrapText="1"/>
    </xf>
    <xf numFmtId="0" fontId="16" fillId="5" borderId="7" xfId="0" applyFont="1" applyFill="1" applyBorder="1" applyAlignment="1" applyProtection="1">
      <alignment horizontal="center" vertical="center" wrapText="1"/>
    </xf>
    <xf numFmtId="0" fontId="11" fillId="0" borderId="8" xfId="0" applyFont="1" applyBorder="1" applyAlignment="1" applyProtection="1">
      <alignment horizontal="center" vertical="center"/>
    </xf>
    <xf numFmtId="9" fontId="5" fillId="0" borderId="0" xfId="3" applyFont="1" applyAlignment="1" applyProtection="1">
      <alignment horizontal="center"/>
    </xf>
    <xf numFmtId="9" fontId="5" fillId="0" borderId="0" xfId="3" applyFont="1" applyProtection="1"/>
  </cellXfs>
  <cellStyles count="4">
    <cellStyle name="Hipervínculo" xfId="2" builtinId="8"/>
    <cellStyle name="Normal" xfId="0" builtinId="0"/>
    <cellStyle name="Normal 2" xfId="1" xr:uid="{00000000-0005-0000-0000-00000200000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hyperlink" Target="#Instrucciones!A1"/><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hyperlink" Target="#Instrucciones!A1"/><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hyperlink" Target="#Instrucciones!A1"/><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hyperlink" Target="#Instrucciones!A1"/><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hyperlink" Target="#Instrucciones!A1"/><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hyperlink" Target="#Instrucciones!A1"/><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hyperlink" Target="#Instrucciones!A1"/><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369094</xdr:colOff>
      <xdr:row>1</xdr:row>
      <xdr:rowOff>152400</xdr:rowOff>
    </xdr:from>
    <xdr:to>
      <xdr:col>2</xdr:col>
      <xdr:colOff>183133</xdr:colOff>
      <xdr:row>6</xdr:row>
      <xdr:rowOff>9525</xdr:rowOff>
    </xdr:to>
    <xdr:pic>
      <xdr:nvPicPr>
        <xdr:cNvPr id="2" name="Imagen 1">
          <a:extLst>
            <a:ext uri="{FF2B5EF4-FFF2-40B4-BE49-F238E27FC236}">
              <a16:creationId xmlns:a16="http://schemas.microsoft.com/office/drawing/2014/main" id="{120697D4-3D52-8E4E-06DA-43C8D3D0E9F9}"/>
            </a:ext>
          </a:extLst>
        </xdr:cNvPr>
        <xdr:cNvPicPr>
          <a:picLocks noChangeAspect="1"/>
        </xdr:cNvPicPr>
      </xdr:nvPicPr>
      <xdr:blipFill>
        <a:blip xmlns:r="http://schemas.openxmlformats.org/officeDocument/2006/relationships" r:embed="rId1"/>
        <a:stretch>
          <a:fillRect/>
        </a:stretch>
      </xdr:blipFill>
      <xdr:spPr>
        <a:xfrm>
          <a:off x="369094" y="314325"/>
          <a:ext cx="1985739" cy="9715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71966</xdr:colOff>
      <xdr:row>1</xdr:row>
      <xdr:rowOff>10582</xdr:rowOff>
    </xdr:from>
    <xdr:to>
      <xdr:col>0</xdr:col>
      <xdr:colOff>2021415</xdr:colOff>
      <xdr:row>5</xdr:row>
      <xdr:rowOff>10582</xdr:rowOff>
    </xdr:to>
    <xdr:pic>
      <xdr:nvPicPr>
        <xdr:cNvPr id="3" name="Imagen 2">
          <a:extLst>
            <a:ext uri="{FF2B5EF4-FFF2-40B4-BE49-F238E27FC236}">
              <a16:creationId xmlns:a16="http://schemas.microsoft.com/office/drawing/2014/main" id="{587F6535-4590-4DB2-8D2C-AC85AB06BE0C}"/>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71966" y="211665"/>
          <a:ext cx="1949449" cy="1259417"/>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838200</xdr:colOff>
      <xdr:row>0</xdr:row>
      <xdr:rowOff>38100</xdr:rowOff>
    </xdr:from>
    <xdr:to>
      <xdr:col>0</xdr:col>
      <xdr:colOff>2143125</xdr:colOff>
      <xdr:row>2</xdr:row>
      <xdr:rowOff>222250</xdr:rowOff>
    </xdr:to>
    <xdr:pic>
      <xdr:nvPicPr>
        <xdr:cNvPr id="4" name="Imagen 3">
          <a:extLst>
            <a:ext uri="{FF2B5EF4-FFF2-40B4-BE49-F238E27FC236}">
              <a16:creationId xmlns:a16="http://schemas.microsoft.com/office/drawing/2014/main" id="{992B05F5-033E-4E40-814A-EC841EED1A08}"/>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838200" y="38100"/>
          <a:ext cx="1304925" cy="685800"/>
        </a:xfrm>
        <a:prstGeom prst="rect">
          <a:avLst/>
        </a:prstGeom>
        <a:noFill/>
        <a:ln>
          <a:noFill/>
        </a:ln>
        <a:extLst>
          <a:ext uri="{53640926-AAD7-44D8-BBD7-CCE9431645EC}">
            <a14:shadowObscured xmlns:a14="http://schemas.microsoft.com/office/drawing/2010/main"/>
          </a:ext>
        </a:extLst>
      </xdr:spPr>
    </xdr:pic>
    <xdr:clientData/>
  </xdr:twoCellAnchor>
  <xdr:twoCellAnchor>
    <xdr:from>
      <xdr:col>19</xdr:col>
      <xdr:colOff>9525</xdr:colOff>
      <xdr:row>12</xdr:row>
      <xdr:rowOff>19050</xdr:rowOff>
    </xdr:from>
    <xdr:to>
      <xdr:col>20</xdr:col>
      <xdr:colOff>19050</xdr:colOff>
      <xdr:row>13</xdr:row>
      <xdr:rowOff>19050</xdr:rowOff>
    </xdr:to>
    <xdr:sp macro="" textlink="">
      <xdr:nvSpPr>
        <xdr:cNvPr id="2" name="Rectángulo: esquinas redondeadas 1">
          <a:hlinkClick xmlns:r="http://schemas.openxmlformats.org/officeDocument/2006/relationships" r:id="rId2"/>
          <a:extLst>
            <a:ext uri="{FF2B5EF4-FFF2-40B4-BE49-F238E27FC236}">
              <a16:creationId xmlns:a16="http://schemas.microsoft.com/office/drawing/2014/main" id="{DDB4CAEA-3663-4FD6-B25B-E219E7987B69}"/>
            </a:ext>
          </a:extLst>
        </xdr:cNvPr>
        <xdr:cNvSpPr/>
      </xdr:nvSpPr>
      <xdr:spPr>
        <a:xfrm>
          <a:off x="14620875" y="4467225"/>
          <a:ext cx="1200150" cy="19050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838200</xdr:colOff>
      <xdr:row>0</xdr:row>
      <xdr:rowOff>38100</xdr:rowOff>
    </xdr:from>
    <xdr:to>
      <xdr:col>0</xdr:col>
      <xdr:colOff>2143125</xdr:colOff>
      <xdr:row>2</xdr:row>
      <xdr:rowOff>279400</xdr:rowOff>
    </xdr:to>
    <xdr:pic>
      <xdr:nvPicPr>
        <xdr:cNvPr id="3" name="Imagen 2">
          <a:extLst>
            <a:ext uri="{FF2B5EF4-FFF2-40B4-BE49-F238E27FC236}">
              <a16:creationId xmlns:a16="http://schemas.microsoft.com/office/drawing/2014/main" id="{FA2636A3-E962-4DF7-AFEC-0CF1637BF493}"/>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838200" y="38100"/>
          <a:ext cx="1304925" cy="685800"/>
        </a:xfrm>
        <a:prstGeom prst="rect">
          <a:avLst/>
        </a:prstGeom>
        <a:noFill/>
        <a:ln>
          <a:noFill/>
        </a:ln>
        <a:extLst>
          <a:ext uri="{53640926-AAD7-44D8-BBD7-CCE9431645EC}">
            <a14:shadowObscured xmlns:a14="http://schemas.microsoft.com/office/drawing/2010/main"/>
          </a:ext>
        </a:extLst>
      </xdr:spPr>
    </xdr:pic>
    <xdr:clientData/>
  </xdr:twoCellAnchor>
  <xdr:twoCellAnchor>
    <xdr:from>
      <xdr:col>19</xdr:col>
      <xdr:colOff>9525</xdr:colOff>
      <xdr:row>11</xdr:row>
      <xdr:rowOff>19050</xdr:rowOff>
    </xdr:from>
    <xdr:to>
      <xdr:col>19</xdr:col>
      <xdr:colOff>1162050</xdr:colOff>
      <xdr:row>12</xdr:row>
      <xdr:rowOff>19050</xdr:rowOff>
    </xdr:to>
    <xdr:sp macro="" textlink="">
      <xdr:nvSpPr>
        <xdr:cNvPr id="2" name="Rectángulo: esquinas redondeadas 1">
          <a:hlinkClick xmlns:r="http://schemas.openxmlformats.org/officeDocument/2006/relationships" r:id="rId2"/>
          <a:extLst>
            <a:ext uri="{FF2B5EF4-FFF2-40B4-BE49-F238E27FC236}">
              <a16:creationId xmlns:a16="http://schemas.microsoft.com/office/drawing/2014/main" id="{8AE268A9-A5FF-44AC-B25E-86AB4F44D695}"/>
            </a:ext>
          </a:extLst>
        </xdr:cNvPr>
        <xdr:cNvSpPr/>
      </xdr:nvSpPr>
      <xdr:spPr>
        <a:xfrm>
          <a:off x="14620875" y="2619375"/>
          <a:ext cx="1152525" cy="19050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838200</xdr:colOff>
      <xdr:row>0</xdr:row>
      <xdr:rowOff>38100</xdr:rowOff>
    </xdr:from>
    <xdr:to>
      <xdr:col>0</xdr:col>
      <xdr:colOff>2143125</xdr:colOff>
      <xdr:row>3</xdr:row>
      <xdr:rowOff>92075</xdr:rowOff>
    </xdr:to>
    <xdr:pic>
      <xdr:nvPicPr>
        <xdr:cNvPr id="2" name="Imagen 1">
          <a:extLst>
            <a:ext uri="{FF2B5EF4-FFF2-40B4-BE49-F238E27FC236}">
              <a16:creationId xmlns:a16="http://schemas.microsoft.com/office/drawing/2014/main" id="{29990AD3-575C-45E0-AC7F-5D85C3D2195C}"/>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838200" y="38100"/>
          <a:ext cx="1304925" cy="685800"/>
        </a:xfrm>
        <a:prstGeom prst="rect">
          <a:avLst/>
        </a:prstGeom>
        <a:noFill/>
        <a:ln>
          <a:noFill/>
        </a:ln>
        <a:extLst>
          <a:ext uri="{53640926-AAD7-44D8-BBD7-CCE9431645EC}">
            <a14:shadowObscured xmlns:a14="http://schemas.microsoft.com/office/drawing/2010/main"/>
          </a:ext>
        </a:extLst>
      </xdr:spPr>
    </xdr:pic>
    <xdr:clientData/>
  </xdr:twoCellAnchor>
  <xdr:twoCellAnchor>
    <xdr:from>
      <xdr:col>19</xdr:col>
      <xdr:colOff>133350</xdr:colOff>
      <xdr:row>16</xdr:row>
      <xdr:rowOff>38100</xdr:rowOff>
    </xdr:from>
    <xdr:to>
      <xdr:col>20</xdr:col>
      <xdr:colOff>28575</xdr:colOff>
      <xdr:row>17</xdr:row>
      <xdr:rowOff>76200</xdr:rowOff>
    </xdr:to>
    <xdr:sp macro="" textlink="">
      <xdr:nvSpPr>
        <xdr:cNvPr id="4" name="Rectángulo: esquinas redondeadas 3">
          <a:hlinkClick xmlns:r="http://schemas.openxmlformats.org/officeDocument/2006/relationships" r:id="rId2"/>
          <a:extLst>
            <a:ext uri="{FF2B5EF4-FFF2-40B4-BE49-F238E27FC236}">
              <a16:creationId xmlns:a16="http://schemas.microsoft.com/office/drawing/2014/main" id="{CE52B5E5-2C27-4996-8AAE-353F20DF7BAB}"/>
            </a:ext>
          </a:extLst>
        </xdr:cNvPr>
        <xdr:cNvSpPr/>
      </xdr:nvSpPr>
      <xdr:spPr>
        <a:xfrm>
          <a:off x="14154150" y="5829300"/>
          <a:ext cx="1085850" cy="22860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838200</xdr:colOff>
      <xdr:row>0</xdr:row>
      <xdr:rowOff>38100</xdr:rowOff>
    </xdr:from>
    <xdr:to>
      <xdr:col>0</xdr:col>
      <xdr:colOff>2143125</xdr:colOff>
      <xdr:row>2</xdr:row>
      <xdr:rowOff>250825</xdr:rowOff>
    </xdr:to>
    <xdr:pic>
      <xdr:nvPicPr>
        <xdr:cNvPr id="2" name="Imagen 1">
          <a:extLst>
            <a:ext uri="{FF2B5EF4-FFF2-40B4-BE49-F238E27FC236}">
              <a16:creationId xmlns:a16="http://schemas.microsoft.com/office/drawing/2014/main" id="{BAADBDC6-D9FC-45BF-A170-B1AB4478ED04}"/>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838200" y="38100"/>
          <a:ext cx="1304925" cy="695325"/>
        </a:xfrm>
        <a:prstGeom prst="rect">
          <a:avLst/>
        </a:prstGeom>
        <a:noFill/>
        <a:ln>
          <a:noFill/>
        </a:ln>
        <a:extLst>
          <a:ext uri="{53640926-AAD7-44D8-BBD7-CCE9431645EC}">
            <a14:shadowObscured xmlns:a14="http://schemas.microsoft.com/office/drawing/2010/main"/>
          </a:ext>
        </a:extLst>
      </xdr:spPr>
    </xdr:pic>
    <xdr:clientData/>
  </xdr:twoCellAnchor>
  <xdr:twoCellAnchor>
    <xdr:from>
      <xdr:col>19</xdr:col>
      <xdr:colOff>0</xdr:colOff>
      <xdr:row>18</xdr:row>
      <xdr:rowOff>0</xdr:rowOff>
    </xdr:from>
    <xdr:to>
      <xdr:col>19</xdr:col>
      <xdr:colOff>1152525</xdr:colOff>
      <xdr:row>19</xdr:row>
      <xdr:rowOff>0</xdr:rowOff>
    </xdr:to>
    <xdr:sp macro="" textlink="">
      <xdr:nvSpPr>
        <xdr:cNvPr id="4" name="Rectángulo: esquinas redondeadas 3">
          <a:hlinkClick xmlns:r="http://schemas.openxmlformats.org/officeDocument/2006/relationships" r:id="rId2"/>
          <a:extLst>
            <a:ext uri="{FF2B5EF4-FFF2-40B4-BE49-F238E27FC236}">
              <a16:creationId xmlns:a16="http://schemas.microsoft.com/office/drawing/2014/main" id="{E130E476-EA1C-45B8-9290-C90D7100A0A8}"/>
            </a:ext>
          </a:extLst>
        </xdr:cNvPr>
        <xdr:cNvSpPr/>
      </xdr:nvSpPr>
      <xdr:spPr>
        <a:xfrm>
          <a:off x="14020800" y="5181600"/>
          <a:ext cx="1152525" cy="19050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838200</xdr:colOff>
      <xdr:row>0</xdr:row>
      <xdr:rowOff>38100</xdr:rowOff>
    </xdr:from>
    <xdr:to>
      <xdr:col>0</xdr:col>
      <xdr:colOff>2143125</xdr:colOff>
      <xdr:row>2</xdr:row>
      <xdr:rowOff>288925</xdr:rowOff>
    </xdr:to>
    <xdr:pic>
      <xdr:nvPicPr>
        <xdr:cNvPr id="2" name="Imagen 1">
          <a:extLst>
            <a:ext uri="{FF2B5EF4-FFF2-40B4-BE49-F238E27FC236}">
              <a16:creationId xmlns:a16="http://schemas.microsoft.com/office/drawing/2014/main" id="{62378868-2A3A-44A5-AFA2-A8AA1419C526}"/>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838200" y="38100"/>
          <a:ext cx="1304925" cy="685800"/>
        </a:xfrm>
        <a:prstGeom prst="rect">
          <a:avLst/>
        </a:prstGeom>
        <a:noFill/>
        <a:ln>
          <a:noFill/>
        </a:ln>
        <a:extLst>
          <a:ext uri="{53640926-AAD7-44D8-BBD7-CCE9431645EC}">
            <a14:shadowObscured xmlns:a14="http://schemas.microsoft.com/office/drawing/2010/main"/>
          </a:ext>
        </a:extLst>
      </xdr:spPr>
    </xdr:pic>
    <xdr:clientData/>
  </xdr:twoCellAnchor>
  <xdr:twoCellAnchor>
    <xdr:from>
      <xdr:col>19</xdr:col>
      <xdr:colOff>0</xdr:colOff>
      <xdr:row>19</xdr:row>
      <xdr:rowOff>0</xdr:rowOff>
    </xdr:from>
    <xdr:to>
      <xdr:col>19</xdr:col>
      <xdr:colOff>1152525</xdr:colOff>
      <xdr:row>20</xdr:row>
      <xdr:rowOff>0</xdr:rowOff>
    </xdr:to>
    <xdr:sp macro="" textlink="">
      <xdr:nvSpPr>
        <xdr:cNvPr id="3" name="Rectángulo: esquinas redondeadas 2">
          <a:hlinkClick xmlns:r="http://schemas.openxmlformats.org/officeDocument/2006/relationships" r:id="rId2"/>
          <a:extLst>
            <a:ext uri="{FF2B5EF4-FFF2-40B4-BE49-F238E27FC236}">
              <a16:creationId xmlns:a16="http://schemas.microsoft.com/office/drawing/2014/main" id="{D34EFE19-16F0-4EAE-8A31-910F866995F0}"/>
            </a:ext>
          </a:extLst>
        </xdr:cNvPr>
        <xdr:cNvSpPr/>
      </xdr:nvSpPr>
      <xdr:spPr>
        <a:xfrm>
          <a:off x="14020800" y="4038600"/>
          <a:ext cx="1152525" cy="19050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711200</xdr:colOff>
      <xdr:row>0</xdr:row>
      <xdr:rowOff>0</xdr:rowOff>
    </xdr:from>
    <xdr:to>
      <xdr:col>0</xdr:col>
      <xdr:colOff>2016125</xdr:colOff>
      <xdr:row>3</xdr:row>
      <xdr:rowOff>82550</xdr:rowOff>
    </xdr:to>
    <xdr:pic>
      <xdr:nvPicPr>
        <xdr:cNvPr id="3" name="Imagen 2">
          <a:extLst>
            <a:ext uri="{FF2B5EF4-FFF2-40B4-BE49-F238E27FC236}">
              <a16:creationId xmlns:a16="http://schemas.microsoft.com/office/drawing/2014/main" id="{2D39E6D8-9995-4205-9FD2-51321FC094B6}"/>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711200" y="0"/>
          <a:ext cx="1304925" cy="685800"/>
        </a:xfrm>
        <a:prstGeom prst="rect">
          <a:avLst/>
        </a:prstGeom>
        <a:noFill/>
        <a:ln>
          <a:noFill/>
        </a:ln>
        <a:extLst>
          <a:ext uri="{53640926-AAD7-44D8-BBD7-CCE9431645EC}">
            <a14:shadowObscured xmlns:a14="http://schemas.microsoft.com/office/drawing/2010/main"/>
          </a:ext>
        </a:extLst>
      </xdr:spPr>
    </xdr:pic>
    <xdr:clientData/>
  </xdr:twoCellAnchor>
  <xdr:twoCellAnchor>
    <xdr:from>
      <xdr:col>19</xdr:col>
      <xdr:colOff>552450</xdr:colOff>
      <xdr:row>15</xdr:row>
      <xdr:rowOff>0</xdr:rowOff>
    </xdr:from>
    <xdr:to>
      <xdr:col>19</xdr:col>
      <xdr:colOff>1704975</xdr:colOff>
      <xdr:row>16</xdr:row>
      <xdr:rowOff>0</xdr:rowOff>
    </xdr:to>
    <xdr:sp macro="" textlink="">
      <xdr:nvSpPr>
        <xdr:cNvPr id="4" name="Rectángulo: esquinas redondeadas 3">
          <a:extLst>
            <a:ext uri="{FF2B5EF4-FFF2-40B4-BE49-F238E27FC236}">
              <a16:creationId xmlns:a16="http://schemas.microsoft.com/office/drawing/2014/main" id="{2F7957FA-89EE-49A9-8B31-DEB614B91FC4}"/>
            </a:ext>
          </a:extLst>
        </xdr:cNvPr>
        <xdr:cNvSpPr/>
      </xdr:nvSpPr>
      <xdr:spPr>
        <a:xfrm>
          <a:off x="24660225" y="4772025"/>
          <a:ext cx="1152525" cy="19050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495300</xdr:colOff>
      <xdr:row>0</xdr:row>
      <xdr:rowOff>0</xdr:rowOff>
    </xdr:from>
    <xdr:to>
      <xdr:col>0</xdr:col>
      <xdr:colOff>1800225</xdr:colOff>
      <xdr:row>3</xdr:row>
      <xdr:rowOff>73025</xdr:rowOff>
    </xdr:to>
    <xdr:pic>
      <xdr:nvPicPr>
        <xdr:cNvPr id="2" name="Imagen 1">
          <a:extLst>
            <a:ext uri="{FF2B5EF4-FFF2-40B4-BE49-F238E27FC236}">
              <a16:creationId xmlns:a16="http://schemas.microsoft.com/office/drawing/2014/main" id="{C46BAA4E-CCA8-4FEB-B292-A63795481278}"/>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495300" y="0"/>
          <a:ext cx="1304925" cy="695325"/>
        </a:xfrm>
        <a:prstGeom prst="rect">
          <a:avLst/>
        </a:prstGeom>
        <a:noFill/>
        <a:ln>
          <a:noFill/>
        </a:ln>
        <a:extLst>
          <a:ext uri="{53640926-AAD7-44D8-BBD7-CCE9431645EC}">
            <a14:shadowObscured xmlns:a14="http://schemas.microsoft.com/office/drawing/2010/main"/>
          </a:ext>
        </a:extLst>
      </xdr:spPr>
    </xdr:pic>
    <xdr:clientData/>
  </xdr:twoCellAnchor>
  <xdr:twoCellAnchor>
    <xdr:from>
      <xdr:col>19</xdr:col>
      <xdr:colOff>609600</xdr:colOff>
      <xdr:row>11</xdr:row>
      <xdr:rowOff>133350</xdr:rowOff>
    </xdr:from>
    <xdr:to>
      <xdr:col>19</xdr:col>
      <xdr:colOff>1828800</xdr:colOff>
      <xdr:row>12</xdr:row>
      <xdr:rowOff>152400</xdr:rowOff>
    </xdr:to>
    <xdr:sp macro="" textlink="">
      <xdr:nvSpPr>
        <xdr:cNvPr id="4" name="Rectángulo: esquinas redondeadas 3">
          <a:hlinkClick xmlns:r="http://schemas.openxmlformats.org/officeDocument/2006/relationships" r:id="rId2"/>
          <a:extLst>
            <a:ext uri="{FF2B5EF4-FFF2-40B4-BE49-F238E27FC236}">
              <a16:creationId xmlns:a16="http://schemas.microsoft.com/office/drawing/2014/main" id="{2F97B234-4515-4DC4-B428-D6DDE25C2020}"/>
            </a:ext>
          </a:extLst>
        </xdr:cNvPr>
        <xdr:cNvSpPr/>
      </xdr:nvSpPr>
      <xdr:spPr>
        <a:xfrm>
          <a:off x="24717375" y="4333875"/>
          <a:ext cx="1219200" cy="20955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933450</xdr:colOff>
      <xdr:row>0</xdr:row>
      <xdr:rowOff>38100</xdr:rowOff>
    </xdr:from>
    <xdr:to>
      <xdr:col>0</xdr:col>
      <xdr:colOff>2238375</xdr:colOff>
      <xdr:row>3</xdr:row>
      <xdr:rowOff>31750</xdr:rowOff>
    </xdr:to>
    <xdr:pic>
      <xdr:nvPicPr>
        <xdr:cNvPr id="3" name="Imagen 2">
          <a:extLst>
            <a:ext uri="{FF2B5EF4-FFF2-40B4-BE49-F238E27FC236}">
              <a16:creationId xmlns:a16="http://schemas.microsoft.com/office/drawing/2014/main" id="{348554F7-1D02-4EAF-986A-86EAF670ACA7}"/>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933450" y="38100"/>
          <a:ext cx="1304925" cy="685800"/>
        </a:xfrm>
        <a:prstGeom prst="rect">
          <a:avLst/>
        </a:prstGeom>
        <a:noFill/>
        <a:ln>
          <a:noFill/>
        </a:ln>
        <a:extLst>
          <a:ext uri="{53640926-AAD7-44D8-BBD7-CCE9431645EC}">
            <a14:shadowObscured xmlns:a14="http://schemas.microsoft.com/office/drawing/2010/main"/>
          </a:ext>
        </a:extLst>
      </xdr:spPr>
    </xdr:pic>
    <xdr:clientData/>
  </xdr:twoCellAnchor>
  <xdr:twoCellAnchor>
    <xdr:from>
      <xdr:col>19</xdr:col>
      <xdr:colOff>66675</xdr:colOff>
      <xdr:row>13</xdr:row>
      <xdr:rowOff>0</xdr:rowOff>
    </xdr:from>
    <xdr:to>
      <xdr:col>20</xdr:col>
      <xdr:colOff>28575</xdr:colOff>
      <xdr:row>14</xdr:row>
      <xdr:rowOff>0</xdr:rowOff>
    </xdr:to>
    <xdr:sp macro="" textlink="">
      <xdr:nvSpPr>
        <xdr:cNvPr id="2" name="Rectángulo: esquinas redondeadas 1">
          <a:hlinkClick xmlns:r="http://schemas.openxmlformats.org/officeDocument/2006/relationships" r:id="rId2"/>
          <a:extLst>
            <a:ext uri="{FF2B5EF4-FFF2-40B4-BE49-F238E27FC236}">
              <a16:creationId xmlns:a16="http://schemas.microsoft.com/office/drawing/2014/main" id="{DEE36528-269B-44AD-BCC7-23AA7F189588}"/>
            </a:ext>
          </a:extLst>
        </xdr:cNvPr>
        <xdr:cNvSpPr/>
      </xdr:nvSpPr>
      <xdr:spPr>
        <a:xfrm>
          <a:off x="14087475" y="3295650"/>
          <a:ext cx="1152525" cy="19050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twoCellAnchor>
    <xdr:from>
      <xdr:col>19</xdr:col>
      <xdr:colOff>66675</xdr:colOff>
      <xdr:row>13</xdr:row>
      <xdr:rowOff>0</xdr:rowOff>
    </xdr:from>
    <xdr:to>
      <xdr:col>20</xdr:col>
      <xdr:colOff>28575</xdr:colOff>
      <xdr:row>14</xdr:row>
      <xdr:rowOff>0</xdr:rowOff>
    </xdr:to>
    <xdr:sp macro="" textlink="">
      <xdr:nvSpPr>
        <xdr:cNvPr id="5" name="Rectángulo: esquinas redondeadas 4">
          <a:hlinkClick xmlns:r="http://schemas.openxmlformats.org/officeDocument/2006/relationships" r:id="rId2"/>
          <a:extLst>
            <a:ext uri="{FF2B5EF4-FFF2-40B4-BE49-F238E27FC236}">
              <a16:creationId xmlns:a16="http://schemas.microsoft.com/office/drawing/2014/main" id="{6203FCBC-8CEE-42C1-A257-133131216B89}"/>
            </a:ext>
          </a:extLst>
        </xdr:cNvPr>
        <xdr:cNvSpPr/>
      </xdr:nvSpPr>
      <xdr:spPr>
        <a:xfrm>
          <a:off x="14087475" y="3295650"/>
          <a:ext cx="1152525" cy="190500"/>
        </a:xfrm>
        <a:prstGeom prst="roundRect">
          <a:avLst/>
        </a:prstGeom>
        <a:gradFill flip="none" rotWithShape="1">
          <a:gsLst>
            <a:gs pos="0">
              <a:schemeClr val="dk1">
                <a:lumMod val="67000"/>
              </a:schemeClr>
            </a:gs>
            <a:gs pos="48000">
              <a:schemeClr val="dk1">
                <a:lumMod val="97000"/>
                <a:lumOff val="3000"/>
              </a:schemeClr>
            </a:gs>
            <a:gs pos="100000">
              <a:schemeClr val="dk1">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s-CO" sz="1100"/>
            <a:t>Regresar</a:t>
          </a:r>
        </a:p>
      </xdr:txBody>
    </xdr:sp>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7.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9.xml"/><Relationship Id="rId1" Type="http://schemas.openxmlformats.org/officeDocument/2006/relationships/printerSettings" Target="../printerSettings/printerSettings6.bin"/><Relationship Id="rId4" Type="http://schemas.openxmlformats.org/officeDocument/2006/relationships/comments" Target="../comments7.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G35"/>
  <sheetViews>
    <sheetView showGridLines="0" view="pageBreakPreview" topLeftCell="A11" zoomScaleNormal="100" zoomScaleSheetLayoutView="100" workbookViewId="0">
      <selection activeCell="L18" sqref="L18"/>
    </sheetView>
  </sheetViews>
  <sheetFormatPr baseColWidth="10" defaultColWidth="11.42578125" defaultRowHeight="12.75"/>
  <cols>
    <col min="1" max="1" width="11.42578125" style="4"/>
    <col min="2" max="2" width="21.140625" style="4" customWidth="1"/>
    <col min="3" max="3" width="33.7109375" style="4" customWidth="1"/>
    <col min="4" max="4" width="14.42578125" style="4" customWidth="1"/>
    <col min="5" max="5" width="14.7109375" style="4" customWidth="1"/>
    <col min="6" max="6" width="17.5703125" style="4" customWidth="1"/>
    <col min="7" max="7" width="28.42578125" style="4" customWidth="1"/>
    <col min="8" max="16384" width="11.42578125" style="4"/>
  </cols>
  <sheetData>
    <row r="2" spans="1:7" ht="13.5" thickBot="1">
      <c r="A2" s="26"/>
      <c r="B2" s="26"/>
      <c r="C2" s="26"/>
      <c r="D2" s="26"/>
      <c r="E2" s="26"/>
      <c r="F2" s="26"/>
      <c r="G2" s="26"/>
    </row>
    <row r="3" spans="1:7" ht="21" customHeight="1" thickBot="1">
      <c r="A3" s="26"/>
      <c r="B3" s="83"/>
      <c r="C3" s="27" t="s">
        <v>79</v>
      </c>
      <c r="D3" s="27"/>
      <c r="E3" s="27"/>
      <c r="F3" s="28"/>
      <c r="G3" s="29" t="s">
        <v>110</v>
      </c>
    </row>
    <row r="4" spans="1:7" ht="18" customHeight="1" thickBot="1">
      <c r="A4" s="26"/>
      <c r="B4" s="84"/>
      <c r="C4" s="101" t="s">
        <v>80</v>
      </c>
      <c r="D4" s="101"/>
      <c r="E4" s="101"/>
      <c r="F4" s="102"/>
      <c r="G4" s="30" t="s">
        <v>86</v>
      </c>
    </row>
    <row r="5" spans="1:7" ht="15" customHeight="1">
      <c r="A5" s="26"/>
      <c r="B5" s="85"/>
      <c r="C5" s="31" t="s">
        <v>81</v>
      </c>
      <c r="D5" s="32"/>
      <c r="E5" s="32"/>
      <c r="F5" s="33"/>
      <c r="G5" s="106" t="s">
        <v>111</v>
      </c>
    </row>
    <row r="6" spans="1:7" ht="20.25" customHeight="1" thickBot="1">
      <c r="A6" s="26"/>
      <c r="B6" s="34"/>
      <c r="C6" s="103" t="s">
        <v>82</v>
      </c>
      <c r="D6" s="104"/>
      <c r="E6" s="104"/>
      <c r="F6" s="105"/>
      <c r="G6" s="107"/>
    </row>
    <row r="7" spans="1:7" ht="14.25" customHeight="1" thickBot="1">
      <c r="A7" s="26"/>
      <c r="B7" s="35"/>
      <c r="C7" s="36"/>
      <c r="D7" s="36"/>
      <c r="E7" s="36"/>
      <c r="F7" s="36"/>
      <c r="G7" s="36"/>
    </row>
    <row r="8" spans="1:7" ht="25.5" customHeight="1" thickBot="1">
      <c r="A8" s="26"/>
      <c r="B8" s="86" t="s">
        <v>34</v>
      </c>
      <c r="C8" s="87"/>
      <c r="D8" s="87"/>
      <c r="E8" s="87"/>
      <c r="F8" s="87"/>
      <c r="G8" s="88"/>
    </row>
    <row r="9" spans="1:7" ht="6.75" customHeight="1" thickBot="1">
      <c r="A9" s="26"/>
      <c r="B9" s="37"/>
      <c r="C9" s="26"/>
      <c r="D9" s="26"/>
      <c r="E9" s="26"/>
      <c r="F9" s="26"/>
      <c r="G9" s="38"/>
    </row>
    <row r="10" spans="1:7" ht="13.5" thickBot="1">
      <c r="A10" s="26"/>
      <c r="B10" s="92" t="s">
        <v>35</v>
      </c>
      <c r="C10" s="93"/>
      <c r="D10" s="93"/>
      <c r="E10" s="93"/>
      <c r="F10" s="93"/>
      <c r="G10" s="94"/>
    </row>
    <row r="11" spans="1:7" ht="63" customHeight="1" thickBot="1">
      <c r="A11" s="26"/>
      <c r="B11" s="95" t="s">
        <v>51</v>
      </c>
      <c r="C11" s="96"/>
      <c r="D11" s="96"/>
      <c r="E11" s="96"/>
      <c r="F11" s="96"/>
      <c r="G11" s="97"/>
    </row>
    <row r="12" spans="1:7">
      <c r="A12" s="26"/>
      <c r="B12" s="92" t="s">
        <v>36</v>
      </c>
      <c r="C12" s="93"/>
      <c r="D12" s="93"/>
      <c r="E12" s="93"/>
      <c r="F12" s="93"/>
      <c r="G12" s="94"/>
    </row>
    <row r="13" spans="1:7" ht="170.25" customHeight="1" thickBot="1">
      <c r="A13" s="26"/>
      <c r="B13" s="98" t="s">
        <v>52</v>
      </c>
      <c r="C13" s="99"/>
      <c r="D13" s="99"/>
      <c r="E13" s="99"/>
      <c r="F13" s="99"/>
      <c r="G13" s="100"/>
    </row>
    <row r="14" spans="1:7" ht="13.5" thickBot="1">
      <c r="A14" s="26"/>
      <c r="B14" s="89" t="s">
        <v>37</v>
      </c>
      <c r="C14" s="90"/>
      <c r="D14" s="91" t="s">
        <v>38</v>
      </c>
      <c r="E14" s="90"/>
      <c r="F14" s="39" t="s">
        <v>39</v>
      </c>
      <c r="G14" s="40" t="s">
        <v>40</v>
      </c>
    </row>
    <row r="15" spans="1:7" ht="29.25" customHeight="1" thickBot="1">
      <c r="A15" s="26"/>
      <c r="B15" s="108" t="s">
        <v>46</v>
      </c>
      <c r="C15" s="109"/>
      <c r="D15" s="110">
        <f>COUNTA('Componente 1'!B6:B11)</f>
        <v>6</v>
      </c>
      <c r="E15" s="111"/>
      <c r="F15" s="7">
        <f>AVERAGE('Componente 1'!L12+'Componente 1'!Q12)/2</f>
        <v>0</v>
      </c>
      <c r="G15" s="41">
        <f t="shared" ref="G15:G22" si="0">IFERROR(D15/$D$23,"0")</f>
        <v>9.6774193548387094E-2</v>
      </c>
    </row>
    <row r="16" spans="1:7" ht="27" customHeight="1" thickBot="1">
      <c r="A16" s="26"/>
      <c r="B16" s="108" t="s">
        <v>47</v>
      </c>
      <c r="C16" s="109"/>
      <c r="D16" s="110">
        <f>COUNTA('Componente 2'!B6:B9)</f>
        <v>4</v>
      </c>
      <c r="E16" s="111"/>
      <c r="F16" s="7">
        <f>AVERAGE('Componente 2'!L10+'Componente 2'!Q10)/2</f>
        <v>0</v>
      </c>
      <c r="G16" s="42">
        <f t="shared" si="0"/>
        <v>6.4516129032258063E-2</v>
      </c>
    </row>
    <row r="17" spans="1:7" ht="30.75" customHeight="1" thickBot="1">
      <c r="A17" s="26"/>
      <c r="B17" s="108" t="s">
        <v>48</v>
      </c>
      <c r="C17" s="109"/>
      <c r="D17" s="110">
        <f>COUNTA('Componente 3'!B6:B15)</f>
        <v>10</v>
      </c>
      <c r="E17" s="111"/>
      <c r="F17" s="7">
        <f>AVERAGE('Componente 3'!L16+'Componente 3'!Q16)/2</f>
        <v>0</v>
      </c>
      <c r="G17" s="42">
        <f t="shared" si="0"/>
        <v>0.16129032258064516</v>
      </c>
    </row>
    <row r="18" spans="1:7" ht="28.5" customHeight="1" thickBot="1">
      <c r="A18" s="26"/>
      <c r="B18" s="112" t="s">
        <v>66</v>
      </c>
      <c r="C18" s="113"/>
      <c r="D18" s="110">
        <f>COUNTA('Componente 4'!B6:B16)</f>
        <v>11</v>
      </c>
      <c r="E18" s="111"/>
      <c r="F18" s="7">
        <f>AVERAGE('Componente 4'!L17+'Componente 4'!Q17)/2</f>
        <v>0</v>
      </c>
      <c r="G18" s="42">
        <f t="shared" si="0"/>
        <v>0.17741935483870969</v>
      </c>
    </row>
    <row r="19" spans="1:7" ht="26.25" customHeight="1" thickBot="1">
      <c r="A19" s="26"/>
      <c r="B19" s="112" t="s">
        <v>67</v>
      </c>
      <c r="C19" s="113"/>
      <c r="D19" s="110">
        <f>COUNTA('Componente 5'!B6:B17)</f>
        <v>12</v>
      </c>
      <c r="E19" s="111"/>
      <c r="F19" s="7">
        <f>AVERAGE('Componente 5'!L18+'Componente 5'!Q18)/2</f>
        <v>0</v>
      </c>
      <c r="G19" s="42">
        <f t="shared" si="0"/>
        <v>0.19354838709677419</v>
      </c>
    </row>
    <row r="20" spans="1:7" ht="25.5" customHeight="1" thickBot="1">
      <c r="A20" s="26"/>
      <c r="B20" s="112" t="s">
        <v>108</v>
      </c>
      <c r="C20" s="113"/>
      <c r="D20" s="110">
        <f>COUNTA('Componente 6'!B6:B13)</f>
        <v>8</v>
      </c>
      <c r="E20" s="111"/>
      <c r="F20" s="7">
        <f>AVERAGE('Componente 6'!L14+'Componente 6'!Q14)/2</f>
        <v>0</v>
      </c>
      <c r="G20" s="42">
        <f t="shared" si="0"/>
        <v>0.12903225806451613</v>
      </c>
    </row>
    <row r="21" spans="1:7" ht="28.5" customHeight="1" thickBot="1">
      <c r="A21" s="26"/>
      <c r="B21" s="114" t="s">
        <v>68</v>
      </c>
      <c r="C21" s="115"/>
      <c r="D21" s="116">
        <f>COUNTA('Componente 7'!B6:B10)</f>
        <v>5</v>
      </c>
      <c r="E21" s="117"/>
      <c r="F21" s="7">
        <f>AVERAGE('Componente 7'!L11+'Componente 7'!Q11)/2</f>
        <v>0</v>
      </c>
      <c r="G21" s="42">
        <f t="shared" si="0"/>
        <v>8.0645161290322578E-2</v>
      </c>
    </row>
    <row r="22" spans="1:7" ht="35.25" customHeight="1" thickBot="1">
      <c r="A22" s="26"/>
      <c r="B22" s="112" t="s">
        <v>107</v>
      </c>
      <c r="C22" s="113"/>
      <c r="D22" s="118">
        <f>COUNTA('Componente 8'!B6:B11)</f>
        <v>6</v>
      </c>
      <c r="E22" s="119"/>
      <c r="F22" s="7">
        <f>AVERAGE('Componente 8'!L12+'Componente 8'!Q12)/2</f>
        <v>0</v>
      </c>
      <c r="G22" s="42">
        <f t="shared" si="0"/>
        <v>9.6774193548387094E-2</v>
      </c>
    </row>
    <row r="23" spans="1:7" ht="13.5" thickBot="1">
      <c r="A23" s="26"/>
      <c r="B23" s="133"/>
      <c r="C23" s="134"/>
      <c r="D23" s="135">
        <f>SUM(D15:E22)</f>
        <v>62</v>
      </c>
      <c r="E23" s="136"/>
      <c r="F23" s="8">
        <f>SUM(F15:F22)/8</f>
        <v>0</v>
      </c>
      <c r="G23" s="43">
        <f>SUM(G15:G22)</f>
        <v>1</v>
      </c>
    </row>
    <row r="24" spans="1:7">
      <c r="A24" s="26"/>
      <c r="B24" s="37"/>
      <c r="C24" s="26"/>
      <c r="D24" s="26"/>
      <c r="E24" s="26"/>
      <c r="F24" s="26"/>
      <c r="G24" s="38"/>
    </row>
    <row r="25" spans="1:7">
      <c r="A25" s="26"/>
      <c r="B25" s="37"/>
      <c r="C25" s="26"/>
      <c r="D25" s="26"/>
      <c r="E25" s="26"/>
      <c r="F25" s="26"/>
      <c r="G25" s="38"/>
    </row>
    <row r="26" spans="1:7">
      <c r="A26" s="26"/>
      <c r="B26" s="137" t="s">
        <v>41</v>
      </c>
      <c r="C26" s="138"/>
      <c r="D26" s="138"/>
      <c r="E26" s="138"/>
      <c r="F26" s="138"/>
      <c r="G26" s="139"/>
    </row>
    <row r="27" spans="1:7">
      <c r="A27" s="26"/>
      <c r="B27" s="45" t="s">
        <v>42</v>
      </c>
      <c r="C27" s="44" t="s">
        <v>43</v>
      </c>
      <c r="D27" s="138" t="s">
        <v>44</v>
      </c>
      <c r="E27" s="138"/>
      <c r="F27" s="138"/>
      <c r="G27" s="139"/>
    </row>
    <row r="28" spans="1:7">
      <c r="A28" s="26"/>
      <c r="B28" s="46">
        <v>1</v>
      </c>
      <c r="C28" s="47">
        <v>45702</v>
      </c>
      <c r="D28" s="140" t="s">
        <v>49</v>
      </c>
      <c r="E28" s="140"/>
      <c r="F28" s="140"/>
      <c r="G28" s="141"/>
    </row>
    <row r="29" spans="1:7" ht="45" customHeight="1">
      <c r="A29" s="26"/>
      <c r="B29" s="46">
        <v>2</v>
      </c>
      <c r="C29" s="47">
        <v>45807</v>
      </c>
      <c r="D29" s="143" t="s">
        <v>73</v>
      </c>
      <c r="E29" s="144"/>
      <c r="F29" s="144"/>
      <c r="G29" s="145"/>
    </row>
    <row r="30" spans="1:7" ht="89.25" customHeight="1">
      <c r="A30" s="26"/>
      <c r="B30" s="46">
        <v>3</v>
      </c>
      <c r="C30" s="47">
        <v>45967</v>
      </c>
      <c r="D30" s="140" t="s">
        <v>115</v>
      </c>
      <c r="E30" s="140"/>
      <c r="F30" s="140"/>
      <c r="G30" s="141"/>
    </row>
    <row r="31" spans="1:7">
      <c r="A31" s="26"/>
      <c r="B31" s="120"/>
      <c r="C31" s="122"/>
      <c r="D31" s="124"/>
      <c r="E31" s="125"/>
      <c r="F31" s="125"/>
      <c r="G31" s="126"/>
    </row>
    <row r="32" spans="1:7" ht="13.5" thickBot="1">
      <c r="A32" s="26"/>
      <c r="B32" s="121"/>
      <c r="C32" s="123"/>
      <c r="D32" s="127"/>
      <c r="E32" s="128"/>
      <c r="F32" s="128"/>
      <c r="G32" s="129"/>
    </row>
    <row r="33" spans="2:7">
      <c r="B33" s="142" t="s">
        <v>50</v>
      </c>
      <c r="C33" s="142"/>
      <c r="D33" s="142"/>
      <c r="E33" s="142"/>
      <c r="F33" s="142"/>
      <c r="G33" s="142"/>
    </row>
    <row r="34" spans="2:7" ht="13.5" thickBot="1">
      <c r="C34" s="24"/>
      <c r="D34" s="25"/>
      <c r="E34" s="25"/>
      <c r="F34" s="25"/>
      <c r="G34" s="25"/>
    </row>
    <row r="35" spans="2:7" ht="13.5" thickBot="1">
      <c r="B35" s="130"/>
      <c r="C35" s="131"/>
      <c r="D35" s="131"/>
      <c r="E35" s="131"/>
      <c r="F35" s="131"/>
      <c r="G35" s="132"/>
    </row>
  </sheetData>
  <mergeCells count="39">
    <mergeCell ref="B35:G35"/>
    <mergeCell ref="B23:C23"/>
    <mergeCell ref="D23:E23"/>
    <mergeCell ref="B26:G26"/>
    <mergeCell ref="D27:G27"/>
    <mergeCell ref="D28:G28"/>
    <mergeCell ref="D30:G30"/>
    <mergeCell ref="B33:G33"/>
    <mergeCell ref="D29:G29"/>
    <mergeCell ref="B21:C21"/>
    <mergeCell ref="D21:E21"/>
    <mergeCell ref="B22:C22"/>
    <mergeCell ref="D22:E22"/>
    <mergeCell ref="B31:B32"/>
    <mergeCell ref="C31:C32"/>
    <mergeCell ref="D31:G32"/>
    <mergeCell ref="B18:C18"/>
    <mergeCell ref="D18:E18"/>
    <mergeCell ref="B19:C19"/>
    <mergeCell ref="D19:E19"/>
    <mergeCell ref="B20:C20"/>
    <mergeCell ref="D20:E20"/>
    <mergeCell ref="B15:C15"/>
    <mergeCell ref="D15:E15"/>
    <mergeCell ref="B16:C16"/>
    <mergeCell ref="D16:E16"/>
    <mergeCell ref="B17:C17"/>
    <mergeCell ref="D17:E17"/>
    <mergeCell ref="B3:B5"/>
    <mergeCell ref="B8:G8"/>
    <mergeCell ref="B14:C14"/>
    <mergeCell ref="D14:E14"/>
    <mergeCell ref="B10:G10"/>
    <mergeCell ref="B11:G11"/>
    <mergeCell ref="B12:G12"/>
    <mergeCell ref="B13:G13"/>
    <mergeCell ref="C4:F4"/>
    <mergeCell ref="C6:F6"/>
    <mergeCell ref="G5:G6"/>
  </mergeCells>
  <hyperlinks>
    <hyperlink ref="B15:C15" location="'Componente 1'!A1" display="1. Administración de Riesgos" xr:uid="{00000000-0004-0000-0000-000000000000}"/>
    <hyperlink ref="B16:C16" location="'Componente 2'!A1" display="2. Medidas Debida Diligencia" xr:uid="{00000000-0004-0000-0000-000001000000}"/>
    <hyperlink ref="B17:C17" location="'Componente 3'!A1" display="3. Participación Ciudadana y Rendición de Cuentas" xr:uid="{00000000-0004-0000-0000-000002000000}"/>
    <hyperlink ref="B18:C18" location="'Componente 4'!A1" display="4. Transparencia y acceso a la Información" xr:uid="{00000000-0004-0000-0000-000003000000}"/>
    <hyperlink ref="B19:C19" location="'Componente 5'!A1" display="5. Estado Abierto" xr:uid="{00000000-0004-0000-0000-000004000000}"/>
    <hyperlink ref="B20:C20" location="'Componente 6'!A1" display="6. Legalidad e Integridad" xr:uid="{00000000-0004-0000-0000-000005000000}"/>
    <hyperlink ref="B21:C21" location="'Componente 7'!A1" display="7. Redes Institucionales y Canales de Denuncia" xr:uid="{00000000-0004-0000-0000-000006000000}"/>
    <hyperlink ref="B22:C22" location="'Componente 8'!A1" display="8. Iniciativas adicionales y conflicto de intereses" xr:uid="{00000000-0004-0000-0000-000007000000}"/>
  </hyperlinks>
  <pageMargins left="0.7" right="0.7" top="0.75" bottom="0.75" header="0.3" footer="0.3"/>
  <pageSetup paperSize="9" scale="57" orientation="portrait" r:id="rId1"/>
  <ignoredErrors>
    <ignoredError sqref="D16:D17 G16:G17 D18:D23 G18:G23" unlockedFormula="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2"/>
  <sheetViews>
    <sheetView showGridLines="0" view="pageBreakPreview" topLeftCell="A16" zoomScale="90" zoomScaleNormal="90" zoomScaleSheetLayoutView="90" workbookViewId="0">
      <selection activeCell="G4" sqref="G4:G5"/>
    </sheetView>
  </sheetViews>
  <sheetFormatPr baseColWidth="10" defaultColWidth="11.42578125" defaultRowHeight="15"/>
  <cols>
    <col min="1" max="1" width="33.42578125" style="1" customWidth="1"/>
    <col min="2" max="5" width="9.140625" style="1"/>
    <col min="6" max="6" width="30.85546875" style="1" customWidth="1"/>
    <col min="7" max="7" width="28.7109375" style="1" customWidth="1"/>
    <col min="8" max="16384" width="11.42578125" style="1"/>
  </cols>
  <sheetData>
    <row r="1" spans="1:7" ht="15.75" thickBot="1"/>
    <row r="2" spans="1:7" ht="21.75" customHeight="1" thickBot="1">
      <c r="A2" s="146"/>
      <c r="B2" s="162" t="s">
        <v>83</v>
      </c>
      <c r="C2" s="163"/>
      <c r="D2" s="163"/>
      <c r="E2" s="163"/>
      <c r="F2" s="164"/>
      <c r="G2" s="2" t="s">
        <v>112</v>
      </c>
    </row>
    <row r="3" spans="1:7" ht="27" customHeight="1" thickBot="1">
      <c r="A3" s="147"/>
      <c r="B3" s="165" t="s">
        <v>80</v>
      </c>
      <c r="C3" s="166"/>
      <c r="D3" s="166"/>
      <c r="E3" s="166"/>
      <c r="F3" s="167"/>
      <c r="G3" s="2" t="s">
        <v>86</v>
      </c>
    </row>
    <row r="4" spans="1:7" ht="20.25" customHeight="1">
      <c r="A4" s="148"/>
      <c r="B4" s="168" t="s">
        <v>85</v>
      </c>
      <c r="C4" s="169"/>
      <c r="D4" s="169"/>
      <c r="E4" s="169"/>
      <c r="F4" s="170"/>
      <c r="G4" s="171" t="s">
        <v>113</v>
      </c>
    </row>
    <row r="5" spans="1:7" ht="30.75" customHeight="1" thickBot="1">
      <c r="A5" s="149"/>
      <c r="B5" s="150" t="s">
        <v>84</v>
      </c>
      <c r="C5" s="151"/>
      <c r="D5" s="151"/>
      <c r="E5" s="151"/>
      <c r="F5" s="152"/>
      <c r="G5" s="172"/>
    </row>
    <row r="6" spans="1:7" ht="3.75" customHeight="1" thickBot="1">
      <c r="A6" s="11"/>
      <c r="B6" s="12"/>
      <c r="C6" s="12"/>
      <c r="D6" s="12"/>
      <c r="E6" s="12"/>
      <c r="F6" s="12"/>
      <c r="G6" s="13"/>
    </row>
    <row r="7" spans="1:7" ht="33.75" customHeight="1" thickBot="1">
      <c r="A7" s="159" t="s">
        <v>34</v>
      </c>
      <c r="B7" s="160"/>
      <c r="C7" s="160"/>
      <c r="D7" s="160"/>
      <c r="E7" s="160"/>
      <c r="F7" s="160"/>
      <c r="G7" s="161"/>
    </row>
    <row r="8" spans="1:7" ht="3.75" customHeight="1" thickBot="1">
      <c r="A8" s="5"/>
      <c r="B8" s="14"/>
      <c r="C8" s="14"/>
      <c r="D8" s="14"/>
      <c r="E8" s="14"/>
      <c r="F8" s="14"/>
      <c r="G8" s="15"/>
    </row>
    <row r="9" spans="1:7" ht="32.25" customHeight="1" thickBot="1">
      <c r="A9" s="156" t="s">
        <v>0</v>
      </c>
      <c r="B9" s="157"/>
      <c r="C9" s="157"/>
      <c r="D9" s="157"/>
      <c r="E9" s="157"/>
      <c r="F9" s="157"/>
      <c r="G9" s="158"/>
    </row>
    <row r="10" spans="1:7" ht="75.75" customHeight="1" thickBot="1">
      <c r="A10" s="16" t="s">
        <v>1</v>
      </c>
      <c r="B10" s="153" t="s">
        <v>53</v>
      </c>
      <c r="C10" s="154"/>
      <c r="D10" s="154"/>
      <c r="E10" s="154"/>
      <c r="F10" s="154"/>
      <c r="G10" s="155"/>
    </row>
    <row r="11" spans="1:7" ht="84.75" customHeight="1" thickBot="1">
      <c r="A11" s="16" t="s">
        <v>32</v>
      </c>
      <c r="B11" s="153" t="s">
        <v>87</v>
      </c>
      <c r="C11" s="154"/>
      <c r="D11" s="154"/>
      <c r="E11" s="154"/>
      <c r="F11" s="154"/>
      <c r="G11" s="155"/>
    </row>
    <row r="12" spans="1:7" ht="75" customHeight="1" thickBot="1">
      <c r="A12" s="16" t="s">
        <v>2</v>
      </c>
      <c r="B12" s="153" t="s">
        <v>88</v>
      </c>
      <c r="C12" s="154"/>
      <c r="D12" s="154"/>
      <c r="E12" s="154"/>
      <c r="F12" s="154"/>
      <c r="G12" s="155"/>
    </row>
    <row r="13" spans="1:7" ht="53.25" customHeight="1" thickBot="1">
      <c r="A13" s="16" t="s">
        <v>3</v>
      </c>
      <c r="B13" s="153" t="s">
        <v>28</v>
      </c>
      <c r="C13" s="154"/>
      <c r="D13" s="154"/>
      <c r="E13" s="154"/>
      <c r="F13" s="154"/>
      <c r="G13" s="155"/>
    </row>
    <row r="14" spans="1:7" ht="33" customHeight="1" thickBot="1">
      <c r="A14" s="16" t="s">
        <v>4</v>
      </c>
      <c r="B14" s="153" t="s">
        <v>54</v>
      </c>
      <c r="C14" s="154"/>
      <c r="D14" s="154"/>
      <c r="E14" s="154"/>
      <c r="F14" s="154"/>
      <c r="G14" s="155"/>
    </row>
    <row r="15" spans="1:7" ht="36" customHeight="1" thickBot="1">
      <c r="A15" s="16" t="s">
        <v>5</v>
      </c>
      <c r="B15" s="153" t="s">
        <v>6</v>
      </c>
      <c r="C15" s="154"/>
      <c r="D15" s="154"/>
      <c r="E15" s="154"/>
      <c r="F15" s="154"/>
      <c r="G15" s="155"/>
    </row>
    <row r="16" spans="1:7" ht="108.75" customHeight="1" thickBot="1">
      <c r="A16" s="16" t="s">
        <v>10</v>
      </c>
      <c r="B16" s="153" t="s">
        <v>89</v>
      </c>
      <c r="C16" s="154"/>
      <c r="D16" s="154"/>
      <c r="E16" s="154"/>
      <c r="F16" s="154"/>
      <c r="G16" s="155"/>
    </row>
    <row r="17" spans="1:7" ht="36" customHeight="1" thickBot="1">
      <c r="A17" s="16" t="s">
        <v>9</v>
      </c>
      <c r="B17" s="153" t="s">
        <v>29</v>
      </c>
      <c r="C17" s="154"/>
      <c r="D17" s="154"/>
      <c r="E17" s="154"/>
      <c r="F17" s="154"/>
      <c r="G17" s="155"/>
    </row>
    <row r="18" spans="1:7" ht="31.5" customHeight="1" thickBot="1">
      <c r="A18" s="16" t="s">
        <v>7</v>
      </c>
      <c r="B18" s="179" t="s">
        <v>8</v>
      </c>
      <c r="C18" s="180"/>
      <c r="D18" s="180"/>
      <c r="E18" s="180"/>
      <c r="F18" s="180"/>
      <c r="G18" s="181"/>
    </row>
    <row r="19" spans="1:7" ht="31.5" customHeight="1" thickBot="1">
      <c r="A19" s="173" t="s">
        <v>31</v>
      </c>
      <c r="B19" s="174"/>
      <c r="C19" s="174"/>
      <c r="D19" s="174"/>
      <c r="E19" s="174"/>
      <c r="F19" s="174"/>
      <c r="G19" s="175"/>
    </row>
    <row r="20" spans="1:7" ht="218.25" customHeight="1" thickBot="1">
      <c r="A20" s="17" t="s">
        <v>11</v>
      </c>
      <c r="B20" s="176" t="s">
        <v>90</v>
      </c>
      <c r="C20" s="177"/>
      <c r="D20" s="177"/>
      <c r="E20" s="177"/>
      <c r="F20" s="177"/>
      <c r="G20" s="178"/>
    </row>
    <row r="21" spans="1:7" ht="63" customHeight="1" thickBot="1">
      <c r="A21" s="17" t="s">
        <v>12</v>
      </c>
      <c r="B21" s="153" t="s">
        <v>55</v>
      </c>
      <c r="C21" s="154"/>
      <c r="D21" s="154"/>
      <c r="E21" s="154"/>
      <c r="F21" s="154"/>
      <c r="G21" s="155"/>
    </row>
    <row r="22" spans="1:7" ht="135.75" customHeight="1" thickBot="1">
      <c r="A22" s="17" t="s">
        <v>30</v>
      </c>
      <c r="B22" s="153" t="s">
        <v>56</v>
      </c>
      <c r="C22" s="154"/>
      <c r="D22" s="154"/>
      <c r="E22" s="154"/>
      <c r="F22" s="154"/>
      <c r="G22" s="155"/>
    </row>
  </sheetData>
  <sheetProtection algorithmName="SHA-512" hashValue="41lUgaxU3PiFj2bAFi7Hn9LOMmUW2vPNXkJAQo+fXCZi37ovRrGDtUkW4HQDQIVjgwzYgoIFbkRUMXK6Z361cg==" saltValue="tw/tv037SZaBaXsothtcDQ==" spinCount="100000" sheet="1" objects="1" scenarios="1"/>
  <protectedRanges>
    <protectedRange sqref="A22:G22" name="Rango1"/>
  </protectedRanges>
  <mergeCells count="21">
    <mergeCell ref="B17:G17"/>
    <mergeCell ref="B22:G22"/>
    <mergeCell ref="A19:G19"/>
    <mergeCell ref="B20:G20"/>
    <mergeCell ref="B21:G21"/>
    <mergeCell ref="B18:G18"/>
    <mergeCell ref="A2:A5"/>
    <mergeCell ref="B5:F5"/>
    <mergeCell ref="B16:G16"/>
    <mergeCell ref="B14:G14"/>
    <mergeCell ref="B15:G15"/>
    <mergeCell ref="A9:G9"/>
    <mergeCell ref="B10:G10"/>
    <mergeCell ref="B11:G11"/>
    <mergeCell ref="B12:G12"/>
    <mergeCell ref="B13:G13"/>
    <mergeCell ref="A7:G7"/>
    <mergeCell ref="B2:F2"/>
    <mergeCell ref="B3:F3"/>
    <mergeCell ref="B4:F4"/>
    <mergeCell ref="G4:G5"/>
  </mergeCells>
  <pageMargins left="0.7" right="0.7" top="0.75" bottom="0.75" header="0.3" footer="0.3"/>
  <pageSetup paperSize="9" scale="62"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499984740745262"/>
  </sheetPr>
  <dimension ref="A1:T12"/>
  <sheetViews>
    <sheetView showGridLines="0" tabSelected="1" topLeftCell="A6" zoomScale="90" zoomScaleNormal="90" zoomScaleSheetLayoutView="100" workbookViewId="0">
      <selection activeCell="E19" sqref="E19"/>
    </sheetView>
  </sheetViews>
  <sheetFormatPr baseColWidth="10" defaultColWidth="11.42578125" defaultRowHeight="12.75"/>
  <cols>
    <col min="1" max="1" width="36.28515625" style="3" customWidth="1"/>
    <col min="2" max="2" width="5.28515625" style="3" customWidth="1"/>
    <col min="3" max="3" width="51" style="3" customWidth="1"/>
    <col min="4" max="4" width="17.7109375" style="3" bestFit="1" customWidth="1"/>
    <col min="5" max="7" width="30.42578125" style="3" customWidth="1"/>
    <col min="8" max="8" width="18.7109375" style="3" customWidth="1"/>
    <col min="9" max="9" width="17.85546875" style="3" customWidth="1"/>
    <col min="10" max="10" width="12.85546875" style="3" customWidth="1"/>
    <col min="11" max="11" width="31.42578125" style="3" customWidth="1"/>
    <col min="12" max="12" width="16.5703125" style="3" customWidth="1"/>
    <col min="13" max="13" width="21.140625" style="3" customWidth="1"/>
    <col min="14" max="14" width="29" style="3" customWidth="1"/>
    <col min="15" max="15" width="13" style="3" customWidth="1"/>
    <col min="16" max="16" width="32.85546875" style="3" customWidth="1"/>
    <col min="17" max="17" width="16.5703125" style="3" customWidth="1"/>
    <col min="18" max="18" width="21.140625" style="3" customWidth="1"/>
    <col min="19" max="20" width="29" style="3" customWidth="1"/>
    <col min="21" max="16384" width="11.42578125" style="3"/>
  </cols>
  <sheetData>
    <row r="1" spans="1:20">
      <c r="A1" s="212" t="s">
        <v>17</v>
      </c>
      <c r="B1" s="213"/>
      <c r="C1" s="213"/>
      <c r="D1" s="213"/>
      <c r="E1" s="213"/>
      <c r="F1" s="213"/>
      <c r="G1" s="213"/>
      <c r="H1" s="213"/>
      <c r="I1" s="213"/>
      <c r="J1" s="213"/>
      <c r="K1" s="213"/>
      <c r="L1" s="213"/>
      <c r="M1" s="213"/>
      <c r="N1" s="213"/>
      <c r="O1" s="213"/>
      <c r="P1" s="213"/>
      <c r="Q1" s="213"/>
      <c r="R1" s="213"/>
      <c r="S1" s="213"/>
      <c r="T1" s="213"/>
    </row>
    <row r="2" spans="1:20" ht="27" customHeight="1">
      <c r="A2" s="212"/>
      <c r="B2" s="213"/>
      <c r="C2" s="213"/>
      <c r="D2" s="213"/>
      <c r="E2" s="213"/>
      <c r="F2" s="213"/>
      <c r="G2" s="213"/>
      <c r="H2" s="213"/>
      <c r="I2" s="213"/>
      <c r="J2" s="213"/>
      <c r="K2" s="213"/>
      <c r="L2" s="213"/>
      <c r="M2" s="213"/>
      <c r="N2" s="213"/>
      <c r="O2" s="213"/>
      <c r="P2" s="213"/>
      <c r="Q2" s="213"/>
      <c r="R2" s="213"/>
      <c r="S2" s="213"/>
      <c r="T2" s="213"/>
    </row>
    <row r="3" spans="1:20" ht="27" customHeight="1" thickBot="1">
      <c r="A3" s="214"/>
      <c r="B3" s="215"/>
      <c r="C3" s="215"/>
      <c r="D3" s="215"/>
      <c r="E3" s="215"/>
      <c r="F3" s="215"/>
      <c r="G3" s="215"/>
      <c r="H3" s="215"/>
      <c r="I3" s="215"/>
      <c r="J3" s="215"/>
      <c r="K3" s="215"/>
      <c r="L3" s="215"/>
      <c r="M3" s="215"/>
      <c r="N3" s="215"/>
      <c r="O3" s="215"/>
      <c r="P3" s="215"/>
      <c r="Q3" s="215"/>
      <c r="R3" s="215"/>
      <c r="S3" s="215"/>
      <c r="T3" s="215"/>
    </row>
    <row r="4" spans="1:20" ht="19.5" customHeight="1" thickBot="1">
      <c r="A4" s="288" t="s">
        <v>45</v>
      </c>
      <c r="B4" s="289"/>
      <c r="C4" s="289"/>
      <c r="D4" s="289"/>
      <c r="E4" s="289"/>
      <c r="F4" s="289"/>
      <c r="G4" s="289"/>
      <c r="H4" s="289"/>
      <c r="I4" s="290"/>
      <c r="J4" s="222" t="s">
        <v>70</v>
      </c>
      <c r="K4" s="224"/>
      <c r="L4" s="222" t="s">
        <v>60</v>
      </c>
      <c r="M4" s="223"/>
      <c r="N4" s="224"/>
      <c r="O4" s="222" t="s">
        <v>71</v>
      </c>
      <c r="P4" s="224"/>
      <c r="Q4" s="222" t="s">
        <v>61</v>
      </c>
      <c r="R4" s="223"/>
      <c r="S4" s="224"/>
      <c r="T4" s="225" t="s">
        <v>62</v>
      </c>
    </row>
    <row r="5" spans="1:20" ht="45.75" customHeight="1" thickBot="1">
      <c r="A5" s="301" t="s">
        <v>13</v>
      </c>
      <c r="B5" s="292" t="s">
        <v>22</v>
      </c>
      <c r="C5" s="293" t="s">
        <v>14</v>
      </c>
      <c r="D5" s="231" t="s">
        <v>3</v>
      </c>
      <c r="E5" s="231" t="s">
        <v>23</v>
      </c>
      <c r="F5" s="231" t="s">
        <v>24</v>
      </c>
      <c r="G5" s="231" t="s">
        <v>10</v>
      </c>
      <c r="H5" s="231" t="s">
        <v>9</v>
      </c>
      <c r="I5" s="294" t="s">
        <v>25</v>
      </c>
      <c r="J5" s="231" t="s">
        <v>57</v>
      </c>
      <c r="K5" s="231" t="s">
        <v>58</v>
      </c>
      <c r="L5" s="231" t="s">
        <v>57</v>
      </c>
      <c r="M5" s="231" t="s">
        <v>58</v>
      </c>
      <c r="N5" s="231" t="s">
        <v>59</v>
      </c>
      <c r="O5" s="231" t="s">
        <v>57</v>
      </c>
      <c r="P5" s="231" t="s">
        <v>58</v>
      </c>
      <c r="Q5" s="231" t="s">
        <v>57</v>
      </c>
      <c r="R5" s="231" t="s">
        <v>58</v>
      </c>
      <c r="S5" s="231" t="s">
        <v>59</v>
      </c>
      <c r="T5" s="231" t="s">
        <v>59</v>
      </c>
    </row>
    <row r="6" spans="1:20" ht="92.25" customHeight="1" thickBot="1">
      <c r="A6" s="302" t="s">
        <v>15</v>
      </c>
      <c r="B6" s="233" t="s">
        <v>215</v>
      </c>
      <c r="C6" s="240" t="s">
        <v>282</v>
      </c>
      <c r="D6" s="240" t="s">
        <v>283</v>
      </c>
      <c r="E6" s="240" t="s">
        <v>136</v>
      </c>
      <c r="F6" s="240" t="s">
        <v>285</v>
      </c>
      <c r="G6" s="240" t="s">
        <v>153</v>
      </c>
      <c r="H6" s="241" t="s">
        <v>289</v>
      </c>
      <c r="I6" s="245">
        <v>46371</v>
      </c>
      <c r="J6" s="303">
        <v>0</v>
      </c>
      <c r="K6" s="56"/>
      <c r="L6" s="56">
        <v>0</v>
      </c>
      <c r="M6" s="56"/>
      <c r="N6" s="238"/>
      <c r="O6" s="56">
        <v>0</v>
      </c>
      <c r="P6" s="304"/>
      <c r="Q6" s="56">
        <v>0</v>
      </c>
      <c r="R6" s="304"/>
      <c r="S6" s="238"/>
      <c r="T6" s="238"/>
    </row>
    <row r="7" spans="1:20" ht="97.5" customHeight="1" thickBot="1">
      <c r="A7" s="305"/>
      <c r="B7" s="233" t="s">
        <v>228</v>
      </c>
      <c r="C7" s="240" t="s">
        <v>380</v>
      </c>
      <c r="D7" s="240" t="s">
        <v>284</v>
      </c>
      <c r="E7" s="240" t="s">
        <v>136</v>
      </c>
      <c r="F7" s="240" t="s">
        <v>285</v>
      </c>
      <c r="G7" s="240" t="s">
        <v>271</v>
      </c>
      <c r="H7" s="241" t="s">
        <v>290</v>
      </c>
      <c r="I7" s="245">
        <v>46356</v>
      </c>
      <c r="J7" s="303">
        <v>0</v>
      </c>
      <c r="K7" s="56"/>
      <c r="L7" s="56">
        <v>0</v>
      </c>
      <c r="M7" s="56"/>
      <c r="N7" s="238"/>
      <c r="O7" s="56">
        <v>0</v>
      </c>
      <c r="P7" s="304"/>
      <c r="Q7" s="56">
        <v>0</v>
      </c>
      <c r="R7" s="304"/>
      <c r="S7" s="238"/>
      <c r="T7" s="238"/>
    </row>
    <row r="8" spans="1:20" ht="78" customHeight="1" thickBot="1">
      <c r="A8" s="306"/>
      <c r="B8" s="233" t="s">
        <v>229</v>
      </c>
      <c r="C8" s="240" t="s">
        <v>382</v>
      </c>
      <c r="D8" s="240" t="s">
        <v>286</v>
      </c>
      <c r="E8" s="240" t="s">
        <v>136</v>
      </c>
      <c r="F8" s="240" t="s">
        <v>288</v>
      </c>
      <c r="G8" s="240" t="s">
        <v>271</v>
      </c>
      <c r="H8" s="241" t="s">
        <v>287</v>
      </c>
      <c r="I8" s="245">
        <v>46295</v>
      </c>
      <c r="J8" s="303">
        <v>0</v>
      </c>
      <c r="K8" s="56"/>
      <c r="L8" s="56">
        <v>0</v>
      </c>
      <c r="M8" s="56"/>
      <c r="N8" s="238"/>
      <c r="O8" s="56">
        <v>0</v>
      </c>
      <c r="P8" s="304"/>
      <c r="Q8" s="56">
        <v>0</v>
      </c>
      <c r="R8" s="304"/>
      <c r="S8" s="238"/>
      <c r="T8" s="238"/>
    </row>
    <row r="9" spans="1:20" ht="79.5" customHeight="1" thickBot="1">
      <c r="A9" s="307" t="s">
        <v>114</v>
      </c>
      <c r="B9" s="233" t="s">
        <v>212</v>
      </c>
      <c r="C9" s="308" t="s">
        <v>379</v>
      </c>
      <c r="D9" s="240" t="s">
        <v>381</v>
      </c>
      <c r="E9" s="240" t="s">
        <v>136</v>
      </c>
      <c r="F9" s="240" t="s">
        <v>285</v>
      </c>
      <c r="G9" s="240" t="s">
        <v>153</v>
      </c>
      <c r="H9" s="241" t="s">
        <v>291</v>
      </c>
      <c r="I9" s="309" t="s">
        <v>295</v>
      </c>
      <c r="J9" s="303">
        <v>0</v>
      </c>
      <c r="K9" s="56"/>
      <c r="L9" s="56">
        <v>0</v>
      </c>
      <c r="M9" s="56"/>
      <c r="N9" s="238"/>
      <c r="O9" s="56">
        <v>0</v>
      </c>
      <c r="P9" s="304"/>
      <c r="Q9" s="56">
        <v>0</v>
      </c>
      <c r="R9" s="304"/>
      <c r="S9" s="238"/>
      <c r="T9" s="238"/>
    </row>
    <row r="10" spans="1:20" ht="51.75" customHeight="1" thickBot="1">
      <c r="A10" s="307" t="s">
        <v>16</v>
      </c>
      <c r="B10" s="233" t="s">
        <v>206</v>
      </c>
      <c r="C10" s="244" t="s">
        <v>385</v>
      </c>
      <c r="D10" s="244" t="s">
        <v>383</v>
      </c>
      <c r="E10" s="244" t="s">
        <v>136</v>
      </c>
      <c r="F10" s="244" t="s">
        <v>384</v>
      </c>
      <c r="G10" s="244" t="s">
        <v>271</v>
      </c>
      <c r="H10" s="236" t="s">
        <v>388</v>
      </c>
      <c r="I10" s="237">
        <v>46387</v>
      </c>
      <c r="J10" s="66">
        <v>0</v>
      </c>
      <c r="K10" s="66"/>
      <c r="L10" s="66">
        <v>0</v>
      </c>
      <c r="M10" s="66"/>
      <c r="N10" s="281"/>
      <c r="O10" s="66">
        <v>0</v>
      </c>
      <c r="P10" s="304"/>
      <c r="Q10" s="66">
        <v>0</v>
      </c>
      <c r="R10" s="304"/>
      <c r="S10" s="281"/>
      <c r="T10" s="281"/>
    </row>
    <row r="11" spans="1:20" ht="102.75" thickBot="1">
      <c r="A11" s="310" t="s">
        <v>109</v>
      </c>
      <c r="B11" s="311" t="s">
        <v>233</v>
      </c>
      <c r="C11" s="240" t="s">
        <v>386</v>
      </c>
      <c r="D11" s="240" t="s">
        <v>387</v>
      </c>
      <c r="E11" s="240" t="s">
        <v>302</v>
      </c>
      <c r="F11" s="240" t="s">
        <v>136</v>
      </c>
      <c r="G11" s="240" t="s">
        <v>307</v>
      </c>
      <c r="H11" s="241" t="s">
        <v>325</v>
      </c>
      <c r="I11" s="245" t="s">
        <v>326</v>
      </c>
      <c r="J11" s="72">
        <v>0</v>
      </c>
      <c r="K11" s="72"/>
      <c r="L11" s="72">
        <v>0</v>
      </c>
      <c r="M11" s="72"/>
      <c r="N11" s="251"/>
      <c r="O11" s="72">
        <v>0</v>
      </c>
      <c r="P11" s="304"/>
      <c r="Q11" s="72">
        <v>0</v>
      </c>
      <c r="R11" s="304"/>
      <c r="S11" s="251"/>
      <c r="T11" s="251"/>
    </row>
    <row r="12" spans="1:20">
      <c r="A12" s="253"/>
      <c r="B12" s="253"/>
      <c r="C12" s="253"/>
      <c r="D12" s="253"/>
      <c r="E12" s="253"/>
      <c r="F12" s="253"/>
      <c r="G12" s="253"/>
      <c r="H12" s="253"/>
      <c r="I12" s="253"/>
      <c r="J12" s="312">
        <f>AVERAGE(J6:J11)</f>
        <v>0</v>
      </c>
      <c r="K12" s="313"/>
      <c r="L12" s="312">
        <f>AVERAGE(L6:L11)</f>
        <v>0</v>
      </c>
      <c r="M12" s="313"/>
      <c r="N12" s="253"/>
      <c r="O12" s="312">
        <f>AVERAGE(O6:O11)</f>
        <v>0</v>
      </c>
      <c r="P12" s="313"/>
      <c r="Q12" s="312">
        <f>AVERAGE(Q6:Q11)</f>
        <v>0</v>
      </c>
      <c r="R12" s="313"/>
      <c r="S12" s="253"/>
      <c r="T12" s="253"/>
    </row>
  </sheetData>
  <sheetProtection algorithmName="SHA-512" hashValue="uuhe94jqm5eP4np3LogPgqWa040CYC1hTfOT7QsE2wggRJ253+ma085zcmXjnOQuBZSMWKJ5mNEqD65wd+I2QA==" saltValue="DbGDa6Pb7h9yIzi/YkKNsg==" spinCount="100000" sheet="1" insertColumns="0" insertRows="0"/>
  <mergeCells count="7">
    <mergeCell ref="Q4:S4"/>
    <mergeCell ref="A1:T3"/>
    <mergeCell ref="A4:I4"/>
    <mergeCell ref="A6:A8"/>
    <mergeCell ref="L4:N4"/>
    <mergeCell ref="O4:P4"/>
    <mergeCell ref="J4:K4"/>
  </mergeCells>
  <pageMargins left="0.7" right="0.7" top="0.75" bottom="0.75" header="0.3" footer="0.3"/>
  <pageSetup paperSize="9" scale="24"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4" tint="-0.249977111117893"/>
  </sheetPr>
  <dimension ref="A1:T12"/>
  <sheetViews>
    <sheetView showGridLines="0" zoomScale="90" zoomScaleNormal="90" workbookViewId="0">
      <selection activeCell="C6" sqref="C6"/>
    </sheetView>
  </sheetViews>
  <sheetFormatPr baseColWidth="10" defaultColWidth="11.42578125" defaultRowHeight="12.75"/>
  <cols>
    <col min="1" max="1" width="36.28515625" style="4" customWidth="1"/>
    <col min="2" max="2" width="5.28515625" style="4" customWidth="1"/>
    <col min="3" max="3" width="51" style="4" customWidth="1"/>
    <col min="4" max="4" width="17.7109375" style="4" bestFit="1" customWidth="1"/>
    <col min="5" max="6" width="30.42578125" style="4" customWidth="1"/>
    <col min="7" max="7" width="20.28515625" style="4" customWidth="1"/>
    <col min="8" max="8" width="23.7109375" style="4" customWidth="1"/>
    <col min="9" max="10" width="17.85546875" style="4" customWidth="1"/>
    <col min="11" max="11" width="32.7109375" style="4" customWidth="1"/>
    <col min="12" max="12" width="16.5703125" style="4" customWidth="1"/>
    <col min="13" max="13" width="21.140625" style="4" customWidth="1"/>
    <col min="14" max="14" width="29" style="4" customWidth="1"/>
    <col min="15" max="15" width="15.7109375" style="4" customWidth="1"/>
    <col min="16" max="16" width="37.140625" style="4" customWidth="1"/>
    <col min="17" max="17" width="16.5703125" style="4" customWidth="1"/>
    <col min="18" max="18" width="21.140625" style="4" customWidth="1"/>
    <col min="19" max="20" width="29" style="4" customWidth="1"/>
    <col min="21" max="16384" width="11.42578125" style="4"/>
  </cols>
  <sheetData>
    <row r="1" spans="1:20">
      <c r="A1" s="212" t="s">
        <v>17</v>
      </c>
      <c r="B1" s="213"/>
      <c r="C1" s="213"/>
      <c r="D1" s="213"/>
      <c r="E1" s="213"/>
      <c r="F1" s="213"/>
      <c r="G1" s="213"/>
      <c r="H1" s="213"/>
      <c r="I1" s="213"/>
      <c r="J1" s="213"/>
      <c r="K1" s="213"/>
      <c r="L1" s="213"/>
      <c r="M1" s="213"/>
      <c r="N1" s="213"/>
      <c r="O1" s="213"/>
      <c r="P1" s="213"/>
      <c r="Q1" s="213"/>
      <c r="R1" s="213"/>
      <c r="S1" s="213"/>
      <c r="T1" s="213"/>
    </row>
    <row r="2" spans="1:20" ht="23.25" customHeight="1">
      <c r="A2" s="212"/>
      <c r="B2" s="213"/>
      <c r="C2" s="213"/>
      <c r="D2" s="213"/>
      <c r="E2" s="213"/>
      <c r="F2" s="213"/>
      <c r="G2" s="213"/>
      <c r="H2" s="213"/>
      <c r="I2" s="213"/>
      <c r="J2" s="213"/>
      <c r="K2" s="213"/>
      <c r="L2" s="213"/>
      <c r="M2" s="213"/>
      <c r="N2" s="213"/>
      <c r="O2" s="213"/>
      <c r="P2" s="213"/>
      <c r="Q2" s="213"/>
      <c r="R2" s="213"/>
      <c r="S2" s="213"/>
      <c r="T2" s="213"/>
    </row>
    <row r="3" spans="1:20" ht="31.5" customHeight="1" thickBot="1">
      <c r="A3" s="214"/>
      <c r="B3" s="215"/>
      <c r="C3" s="215"/>
      <c r="D3" s="215"/>
      <c r="E3" s="215"/>
      <c r="F3" s="215"/>
      <c r="G3" s="215"/>
      <c r="H3" s="215"/>
      <c r="I3" s="215"/>
      <c r="J3" s="215"/>
      <c r="K3" s="215"/>
      <c r="L3" s="215"/>
      <c r="M3" s="215"/>
      <c r="N3" s="215"/>
      <c r="O3" s="215"/>
      <c r="P3" s="215"/>
      <c r="Q3" s="215"/>
      <c r="R3" s="215"/>
      <c r="S3" s="215"/>
      <c r="T3" s="215"/>
    </row>
    <row r="4" spans="1:20" ht="19.5" customHeight="1" thickBot="1">
      <c r="A4" s="288" t="s">
        <v>27</v>
      </c>
      <c r="B4" s="289"/>
      <c r="C4" s="289"/>
      <c r="D4" s="289"/>
      <c r="E4" s="289"/>
      <c r="F4" s="289"/>
      <c r="G4" s="289"/>
      <c r="H4" s="289"/>
      <c r="I4" s="290"/>
      <c r="J4" s="258" t="s">
        <v>70</v>
      </c>
      <c r="K4" s="259"/>
      <c r="L4" s="258" t="s">
        <v>60</v>
      </c>
      <c r="M4" s="259"/>
      <c r="N4" s="260"/>
      <c r="O4" s="258" t="s">
        <v>71</v>
      </c>
      <c r="P4" s="260"/>
      <c r="Q4" s="258" t="s">
        <v>61</v>
      </c>
      <c r="R4" s="259"/>
      <c r="S4" s="260"/>
      <c r="T4" s="261" t="s">
        <v>62</v>
      </c>
    </row>
    <row r="5" spans="1:20" ht="26.25" thickBot="1">
      <c r="A5" s="291" t="s">
        <v>13</v>
      </c>
      <c r="B5" s="292" t="s">
        <v>22</v>
      </c>
      <c r="C5" s="293" t="s">
        <v>14</v>
      </c>
      <c r="D5" s="231" t="s">
        <v>3</v>
      </c>
      <c r="E5" s="231" t="s">
        <v>23</v>
      </c>
      <c r="F5" s="231" t="s">
        <v>24</v>
      </c>
      <c r="G5" s="231" t="s">
        <v>10</v>
      </c>
      <c r="H5" s="231" t="s">
        <v>9</v>
      </c>
      <c r="I5" s="294" t="s">
        <v>25</v>
      </c>
      <c r="J5" s="231" t="s">
        <v>57</v>
      </c>
      <c r="K5" s="231" t="s">
        <v>58</v>
      </c>
      <c r="L5" s="231" t="s">
        <v>57</v>
      </c>
      <c r="M5" s="231" t="s">
        <v>58</v>
      </c>
      <c r="N5" s="231" t="s">
        <v>59</v>
      </c>
      <c r="O5" s="231" t="s">
        <v>57</v>
      </c>
      <c r="P5" s="231" t="s">
        <v>58</v>
      </c>
      <c r="Q5" s="231" t="s">
        <v>57</v>
      </c>
      <c r="R5" s="231" t="s">
        <v>58</v>
      </c>
      <c r="S5" s="231" t="s">
        <v>59</v>
      </c>
      <c r="T5" s="231" t="s">
        <v>59</v>
      </c>
    </row>
    <row r="6" spans="1:20" ht="108.75" customHeight="1" thickBot="1">
      <c r="A6" s="295" t="s">
        <v>91</v>
      </c>
      <c r="B6" s="233" t="s">
        <v>215</v>
      </c>
      <c r="C6" s="235" t="s">
        <v>238</v>
      </c>
      <c r="D6" s="235" t="s">
        <v>239</v>
      </c>
      <c r="E6" s="235" t="s">
        <v>195</v>
      </c>
      <c r="F6" s="235" t="s">
        <v>240</v>
      </c>
      <c r="G6" s="236" t="s">
        <v>241</v>
      </c>
      <c r="H6" s="263" t="s">
        <v>242</v>
      </c>
      <c r="I6" s="237">
        <v>46371</v>
      </c>
      <c r="J6" s="56">
        <v>0</v>
      </c>
      <c r="K6" s="235"/>
      <c r="L6" s="56">
        <v>0</v>
      </c>
      <c r="M6" s="235"/>
      <c r="N6" s="238"/>
      <c r="O6" s="56">
        <v>0</v>
      </c>
      <c r="P6" s="235"/>
      <c r="Q6" s="56">
        <v>0</v>
      </c>
      <c r="R6" s="235"/>
      <c r="S6" s="238"/>
      <c r="T6" s="238"/>
    </row>
    <row r="7" spans="1:20" ht="109.5" customHeight="1" thickBot="1">
      <c r="A7" s="296"/>
      <c r="B7" s="233" t="s">
        <v>228</v>
      </c>
      <c r="C7" s="240" t="s">
        <v>277</v>
      </c>
      <c r="D7" s="240" t="s">
        <v>278</v>
      </c>
      <c r="E7" s="240" t="s">
        <v>249</v>
      </c>
      <c r="F7" s="240" t="s">
        <v>279</v>
      </c>
      <c r="G7" s="241" t="s">
        <v>241</v>
      </c>
      <c r="H7" s="241" t="s">
        <v>280</v>
      </c>
      <c r="I7" s="245">
        <v>46371</v>
      </c>
      <c r="J7" s="56">
        <v>0</v>
      </c>
      <c r="K7" s="235"/>
      <c r="L7" s="56">
        <v>0</v>
      </c>
      <c r="M7" s="235"/>
      <c r="N7" s="238"/>
      <c r="O7" s="56">
        <v>0</v>
      </c>
      <c r="P7" s="235"/>
      <c r="Q7" s="56">
        <v>0</v>
      </c>
      <c r="R7" s="235"/>
      <c r="S7" s="238"/>
      <c r="T7" s="238"/>
    </row>
    <row r="8" spans="1:20" ht="59.25" customHeight="1" thickBot="1">
      <c r="A8" s="297" t="s">
        <v>92</v>
      </c>
      <c r="B8" s="233" t="s">
        <v>212</v>
      </c>
      <c r="C8" s="298" t="s">
        <v>292</v>
      </c>
      <c r="D8" s="264" t="s">
        <v>293</v>
      </c>
      <c r="E8" s="264" t="s">
        <v>136</v>
      </c>
      <c r="F8" s="264" t="s">
        <v>224</v>
      </c>
      <c r="G8" s="299" t="s">
        <v>241</v>
      </c>
      <c r="H8" s="264" t="s">
        <v>294</v>
      </c>
      <c r="I8" s="266">
        <v>46325</v>
      </c>
      <c r="J8" s="56">
        <v>0</v>
      </c>
      <c r="K8" s="235"/>
      <c r="L8" s="56">
        <v>0</v>
      </c>
      <c r="M8" s="235"/>
      <c r="N8" s="238"/>
      <c r="O8" s="56">
        <v>0</v>
      </c>
      <c r="P8" s="235"/>
      <c r="Q8" s="56">
        <v>0</v>
      </c>
      <c r="R8" s="235"/>
      <c r="S8" s="238"/>
      <c r="T8" s="238"/>
    </row>
    <row r="9" spans="1:20" ht="132" customHeight="1" thickBot="1">
      <c r="A9" s="300" t="s">
        <v>93</v>
      </c>
      <c r="B9" s="233" t="s">
        <v>206</v>
      </c>
      <c r="C9" s="244" t="s">
        <v>300</v>
      </c>
      <c r="D9" s="235" t="s">
        <v>301</v>
      </c>
      <c r="E9" s="235" t="s">
        <v>302</v>
      </c>
      <c r="F9" s="235" t="s">
        <v>136</v>
      </c>
      <c r="G9" s="235" t="s">
        <v>303</v>
      </c>
      <c r="H9" s="235" t="s">
        <v>304</v>
      </c>
      <c r="I9" s="237">
        <v>46295</v>
      </c>
      <c r="J9" s="56">
        <v>0</v>
      </c>
      <c r="K9" s="235"/>
      <c r="L9" s="56">
        <v>0</v>
      </c>
      <c r="M9" s="235"/>
      <c r="N9" s="238"/>
      <c r="O9" s="56">
        <v>0</v>
      </c>
      <c r="P9" s="235"/>
      <c r="Q9" s="56">
        <v>0</v>
      </c>
      <c r="R9" s="235"/>
      <c r="S9" s="238"/>
      <c r="T9" s="238"/>
    </row>
    <row r="10" spans="1:20">
      <c r="A10" s="257"/>
      <c r="B10" s="257"/>
      <c r="C10" s="257"/>
      <c r="D10" s="257"/>
      <c r="E10" s="257"/>
      <c r="F10" s="257"/>
      <c r="G10" s="257"/>
      <c r="H10" s="257"/>
      <c r="I10" s="257"/>
      <c r="J10" s="274">
        <f>AVERAGE(J6:J9)</f>
        <v>0</v>
      </c>
      <c r="K10" s="257"/>
      <c r="L10" s="274">
        <f>AVERAGE(L6:L9)</f>
        <v>0</v>
      </c>
      <c r="M10" s="257"/>
      <c r="N10" s="257"/>
      <c r="O10" s="274">
        <f>AVERAGE(O6:O9)</f>
        <v>0</v>
      </c>
      <c r="P10" s="257"/>
      <c r="Q10" s="274">
        <f>AVERAGE(Q6:Q9)</f>
        <v>0</v>
      </c>
      <c r="R10" s="257"/>
      <c r="S10" s="257"/>
      <c r="T10" s="257"/>
    </row>
    <row r="12" spans="1:20">
      <c r="T12" s="6"/>
    </row>
  </sheetData>
  <sheetProtection algorithmName="SHA-512" hashValue="soaYtLAN+ZTRAvU9LnPrZu+6RQ/YFsnqbWwaKOSpiFVXYm1MsGyna0X6fzTuI8QVgqa8HO1HGny7n4MSpk5yUw==" saltValue="XV+iVSTTSqjlXKXLT/xkfA==" spinCount="100000" sheet="1" formatRows="0" insertRows="0"/>
  <mergeCells count="7">
    <mergeCell ref="L4:N4"/>
    <mergeCell ref="Q4:S4"/>
    <mergeCell ref="A1:T3"/>
    <mergeCell ref="A4:I4"/>
    <mergeCell ref="A6:A7"/>
    <mergeCell ref="J4:K4"/>
    <mergeCell ref="O4:P4"/>
  </mergeCell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39997558519241921"/>
  </sheetPr>
  <dimension ref="A1:T18"/>
  <sheetViews>
    <sheetView showGridLines="0" topLeftCell="A12" zoomScale="90" zoomScaleNormal="90" workbookViewId="0">
      <selection activeCell="C6" sqref="C6:C15"/>
    </sheetView>
  </sheetViews>
  <sheetFormatPr baseColWidth="10" defaultColWidth="11.42578125" defaultRowHeight="12.75"/>
  <cols>
    <col min="1" max="1" width="36.28515625" style="3" customWidth="1"/>
    <col min="2" max="2" width="6.7109375" style="3" customWidth="1"/>
    <col min="3" max="3" width="51" style="3" customWidth="1"/>
    <col min="4" max="4" width="17.7109375" style="3" bestFit="1" customWidth="1"/>
    <col min="5" max="5" width="27.42578125" style="3" bestFit="1" customWidth="1"/>
    <col min="6" max="6" width="19.7109375" style="3" customWidth="1"/>
    <col min="7" max="7" width="17.85546875" style="3" customWidth="1"/>
    <col min="8" max="8" width="20.7109375" style="3" customWidth="1"/>
    <col min="9" max="10" width="17.85546875" style="3" customWidth="1"/>
    <col min="11" max="11" width="31.28515625" style="3" customWidth="1"/>
    <col min="12" max="12" width="16.5703125" style="3" customWidth="1"/>
    <col min="13" max="13" width="21.140625" style="3" customWidth="1"/>
    <col min="14" max="14" width="29" style="3" customWidth="1"/>
    <col min="15" max="15" width="14.5703125" style="3" customWidth="1"/>
    <col min="16" max="16" width="36.140625" style="3" customWidth="1"/>
    <col min="17" max="17" width="16.5703125" style="3" customWidth="1"/>
    <col min="18" max="18" width="21.140625" style="3" customWidth="1"/>
    <col min="19" max="20" width="29" style="3" customWidth="1"/>
    <col min="21" max="16384" width="11.42578125" style="3"/>
  </cols>
  <sheetData>
    <row r="1" spans="1:20">
      <c r="A1" s="184" t="s">
        <v>17</v>
      </c>
      <c r="B1" s="185"/>
      <c r="C1" s="185"/>
      <c r="D1" s="185"/>
      <c r="E1" s="185"/>
      <c r="F1" s="185"/>
      <c r="G1" s="185"/>
      <c r="H1" s="185"/>
      <c r="I1" s="185"/>
      <c r="J1" s="185"/>
      <c r="K1" s="185"/>
      <c r="L1" s="185"/>
      <c r="M1" s="185"/>
      <c r="N1" s="185"/>
      <c r="O1" s="185"/>
      <c r="P1" s="185"/>
      <c r="Q1" s="185"/>
      <c r="R1" s="185"/>
      <c r="S1" s="185"/>
      <c r="T1" s="185"/>
    </row>
    <row r="2" spans="1:20">
      <c r="A2" s="184"/>
      <c r="B2" s="185"/>
      <c r="C2" s="185"/>
      <c r="D2" s="185"/>
      <c r="E2" s="185"/>
      <c r="F2" s="185"/>
      <c r="G2" s="185"/>
      <c r="H2" s="185"/>
      <c r="I2" s="185"/>
      <c r="J2" s="185"/>
      <c r="K2" s="185"/>
      <c r="L2" s="185"/>
      <c r="M2" s="185"/>
      <c r="N2" s="185"/>
      <c r="O2" s="185"/>
      <c r="P2" s="185"/>
      <c r="Q2" s="185"/>
      <c r="R2" s="185"/>
      <c r="S2" s="185"/>
      <c r="T2" s="185"/>
    </row>
    <row r="3" spans="1:20" ht="24.75" customHeight="1" thickBot="1">
      <c r="A3" s="186"/>
      <c r="B3" s="187"/>
      <c r="C3" s="187"/>
      <c r="D3" s="187"/>
      <c r="E3" s="187"/>
      <c r="F3" s="187"/>
      <c r="G3" s="187"/>
      <c r="H3" s="187"/>
      <c r="I3" s="187"/>
      <c r="J3" s="187"/>
      <c r="K3" s="187"/>
      <c r="L3" s="187"/>
      <c r="M3" s="187"/>
      <c r="N3" s="187"/>
      <c r="O3" s="187"/>
      <c r="P3" s="187"/>
      <c r="Q3" s="187"/>
      <c r="R3" s="187"/>
      <c r="S3" s="187"/>
      <c r="T3" s="187"/>
    </row>
    <row r="4" spans="1:20" ht="15.75" customHeight="1" thickBot="1">
      <c r="A4" s="190" t="s">
        <v>33</v>
      </c>
      <c r="B4" s="191"/>
      <c r="C4" s="192"/>
      <c r="D4" s="192"/>
      <c r="E4" s="192"/>
      <c r="F4" s="192"/>
      <c r="G4" s="193"/>
      <c r="H4" s="190"/>
      <c r="I4" s="191"/>
      <c r="J4" s="194" t="s">
        <v>70</v>
      </c>
      <c r="K4" s="195"/>
      <c r="L4" s="194" t="s">
        <v>60</v>
      </c>
      <c r="M4" s="195"/>
      <c r="N4" s="196"/>
      <c r="O4" s="194" t="s">
        <v>71</v>
      </c>
      <c r="P4" s="196"/>
      <c r="Q4" s="194" t="s">
        <v>61</v>
      </c>
      <c r="R4" s="195"/>
      <c r="S4" s="196"/>
      <c r="T4" s="65" t="s">
        <v>62</v>
      </c>
    </row>
    <row r="5" spans="1:20" ht="26.25" thickBot="1">
      <c r="A5" s="19" t="s">
        <v>13</v>
      </c>
      <c r="B5" s="20" t="s">
        <v>22</v>
      </c>
      <c r="C5" s="21" t="s">
        <v>14</v>
      </c>
      <c r="D5" s="22" t="s">
        <v>3</v>
      </c>
      <c r="E5" s="22" t="s">
        <v>23</v>
      </c>
      <c r="F5" s="22" t="s">
        <v>24</v>
      </c>
      <c r="G5" s="22" t="s">
        <v>10</v>
      </c>
      <c r="H5" s="22" t="s">
        <v>9</v>
      </c>
      <c r="I5" s="23" t="s">
        <v>25</v>
      </c>
      <c r="J5" s="18" t="s">
        <v>57</v>
      </c>
      <c r="K5" s="18" t="s">
        <v>58</v>
      </c>
      <c r="L5" s="18" t="s">
        <v>57</v>
      </c>
      <c r="M5" s="18" t="s">
        <v>58</v>
      </c>
      <c r="N5" s="18" t="s">
        <v>59</v>
      </c>
      <c r="O5" s="18" t="s">
        <v>57</v>
      </c>
      <c r="P5" s="18" t="s">
        <v>58</v>
      </c>
      <c r="Q5" s="18" t="s">
        <v>57</v>
      </c>
      <c r="R5" s="18" t="s">
        <v>58</v>
      </c>
      <c r="S5" s="18" t="s">
        <v>59</v>
      </c>
      <c r="T5" s="18" t="s">
        <v>59</v>
      </c>
    </row>
    <row r="6" spans="1:20" ht="121.5" customHeight="1" thickBot="1">
      <c r="A6" s="182" t="s">
        <v>74</v>
      </c>
      <c r="B6" s="53" t="s">
        <v>215</v>
      </c>
      <c r="C6" s="54" t="s">
        <v>116</v>
      </c>
      <c r="D6" s="54" t="s">
        <v>117</v>
      </c>
      <c r="E6" s="54" t="s">
        <v>118</v>
      </c>
      <c r="F6" s="54" t="s">
        <v>119</v>
      </c>
      <c r="G6" s="54" t="s">
        <v>120</v>
      </c>
      <c r="H6" s="60" t="s">
        <v>121</v>
      </c>
      <c r="I6" s="55">
        <v>46295</v>
      </c>
      <c r="J6" s="56">
        <v>0</v>
      </c>
      <c r="K6" s="54"/>
      <c r="L6" s="56">
        <v>0</v>
      </c>
      <c r="M6" s="54"/>
      <c r="N6" s="57"/>
      <c r="O6" s="56">
        <v>0</v>
      </c>
      <c r="P6" s="54"/>
      <c r="Q6" s="56">
        <v>0</v>
      </c>
      <c r="R6" s="54"/>
      <c r="S6" s="57"/>
      <c r="T6" s="57"/>
    </row>
    <row r="7" spans="1:20" ht="162" customHeight="1" thickBot="1">
      <c r="A7" s="197"/>
      <c r="B7" s="53" t="s">
        <v>228</v>
      </c>
      <c r="C7" s="54" t="s">
        <v>122</v>
      </c>
      <c r="D7" s="54" t="s">
        <v>123</v>
      </c>
      <c r="E7" s="54" t="s">
        <v>118</v>
      </c>
      <c r="F7" s="54" t="s">
        <v>119</v>
      </c>
      <c r="G7" s="54" t="s">
        <v>120</v>
      </c>
      <c r="H7" s="60" t="s">
        <v>124</v>
      </c>
      <c r="I7" s="55">
        <v>46127</v>
      </c>
      <c r="J7" s="56">
        <v>0</v>
      </c>
      <c r="K7" s="54"/>
      <c r="L7" s="56">
        <v>0</v>
      </c>
      <c r="M7" s="54"/>
      <c r="N7" s="57"/>
      <c r="O7" s="56">
        <v>0</v>
      </c>
      <c r="P7" s="54"/>
      <c r="Q7" s="56">
        <v>0</v>
      </c>
      <c r="R7" s="54"/>
      <c r="S7" s="57"/>
      <c r="T7" s="57"/>
    </row>
    <row r="8" spans="1:20" ht="66.75" customHeight="1" thickBot="1">
      <c r="A8" s="182" t="s">
        <v>75</v>
      </c>
      <c r="B8" s="53" t="s">
        <v>212</v>
      </c>
      <c r="C8" s="61" t="s">
        <v>125</v>
      </c>
      <c r="D8" s="54" t="s">
        <v>126</v>
      </c>
      <c r="E8" s="54" t="s">
        <v>118</v>
      </c>
      <c r="F8" s="54" t="s">
        <v>127</v>
      </c>
      <c r="G8" s="54" t="s">
        <v>128</v>
      </c>
      <c r="H8" s="60" t="s">
        <v>129</v>
      </c>
      <c r="I8" s="55">
        <v>46341</v>
      </c>
      <c r="J8" s="56">
        <v>0</v>
      </c>
      <c r="K8" s="54"/>
      <c r="L8" s="56">
        <v>0</v>
      </c>
      <c r="M8" s="54"/>
      <c r="N8" s="57"/>
      <c r="O8" s="56">
        <v>0</v>
      </c>
      <c r="P8" s="54"/>
      <c r="Q8" s="56">
        <v>0</v>
      </c>
      <c r="R8" s="54"/>
      <c r="S8" s="57"/>
      <c r="T8" s="57"/>
    </row>
    <row r="9" spans="1:20" ht="87" customHeight="1" thickBot="1">
      <c r="A9" s="197"/>
      <c r="B9" s="53" t="s">
        <v>230</v>
      </c>
      <c r="C9" s="61" t="s">
        <v>296</v>
      </c>
      <c r="D9" s="54" t="s">
        <v>297</v>
      </c>
      <c r="E9" s="54" t="s">
        <v>298</v>
      </c>
      <c r="F9" s="54" t="s">
        <v>132</v>
      </c>
      <c r="G9" s="54" t="s">
        <v>128</v>
      </c>
      <c r="H9" s="54" t="s">
        <v>299</v>
      </c>
      <c r="I9" s="55">
        <v>46326</v>
      </c>
      <c r="J9" s="56">
        <v>0</v>
      </c>
      <c r="K9" s="54"/>
      <c r="L9" s="56">
        <v>0</v>
      </c>
      <c r="M9" s="54"/>
      <c r="N9" s="57"/>
      <c r="O9" s="56">
        <v>0</v>
      </c>
      <c r="P9" s="54"/>
      <c r="Q9" s="56">
        <v>0</v>
      </c>
      <c r="R9" s="54"/>
      <c r="S9" s="57"/>
      <c r="T9" s="57"/>
    </row>
    <row r="10" spans="1:20" ht="95.25" customHeight="1" thickBot="1">
      <c r="A10" s="182" t="s">
        <v>76</v>
      </c>
      <c r="B10" s="53" t="s">
        <v>206</v>
      </c>
      <c r="C10" s="61" t="s">
        <v>235</v>
      </c>
      <c r="D10" s="60" t="s">
        <v>236</v>
      </c>
      <c r="E10" s="60" t="s">
        <v>132</v>
      </c>
      <c r="F10" s="60" t="s">
        <v>211</v>
      </c>
      <c r="G10" s="60" t="s">
        <v>128</v>
      </c>
      <c r="H10" s="60" t="s">
        <v>237</v>
      </c>
      <c r="I10" s="55">
        <v>46341</v>
      </c>
      <c r="J10" s="66">
        <v>0</v>
      </c>
      <c r="K10" s="54"/>
      <c r="L10" s="66">
        <v>0</v>
      </c>
      <c r="M10" s="54"/>
      <c r="N10" s="54"/>
      <c r="O10" s="56">
        <v>0</v>
      </c>
      <c r="P10" s="54"/>
      <c r="Q10" s="56">
        <v>0</v>
      </c>
      <c r="R10" s="54"/>
      <c r="S10" s="54"/>
      <c r="T10" s="57"/>
    </row>
    <row r="11" spans="1:20" ht="126.75" customHeight="1" thickBot="1">
      <c r="A11" s="197"/>
      <c r="B11" s="53" t="s">
        <v>207</v>
      </c>
      <c r="C11" s="61" t="s">
        <v>130</v>
      </c>
      <c r="D11" s="54" t="s">
        <v>131</v>
      </c>
      <c r="E11" s="54" t="s">
        <v>118</v>
      </c>
      <c r="F11" s="54" t="s">
        <v>132</v>
      </c>
      <c r="G11" s="54" t="s">
        <v>120</v>
      </c>
      <c r="H11" s="60" t="s">
        <v>133</v>
      </c>
      <c r="I11" s="55">
        <v>46356</v>
      </c>
      <c r="J11" s="70">
        <v>0</v>
      </c>
      <c r="K11" s="54"/>
      <c r="L11" s="70">
        <v>0</v>
      </c>
      <c r="M11" s="54"/>
      <c r="N11" s="54"/>
      <c r="O11" s="56">
        <v>0</v>
      </c>
      <c r="P11" s="54"/>
      <c r="Q11" s="56">
        <v>0</v>
      </c>
      <c r="R11" s="54"/>
      <c r="S11" s="54"/>
      <c r="T11" s="57"/>
    </row>
    <row r="12" spans="1:20" ht="135" customHeight="1" thickBot="1">
      <c r="A12" s="183"/>
      <c r="B12" s="53" t="s">
        <v>232</v>
      </c>
      <c r="C12" s="61" t="s">
        <v>134</v>
      </c>
      <c r="D12" s="54" t="s">
        <v>135</v>
      </c>
      <c r="E12" s="54" t="s">
        <v>118</v>
      </c>
      <c r="F12" s="54" t="s">
        <v>136</v>
      </c>
      <c r="G12" s="54" t="s">
        <v>120</v>
      </c>
      <c r="H12" s="60" t="s">
        <v>137</v>
      </c>
      <c r="I12" s="55">
        <v>46356</v>
      </c>
      <c r="J12" s="70">
        <v>0</v>
      </c>
      <c r="K12" s="77"/>
      <c r="L12" s="70">
        <v>0</v>
      </c>
      <c r="M12" s="77"/>
      <c r="N12" s="77"/>
      <c r="O12" s="56">
        <v>0</v>
      </c>
      <c r="P12" s="77"/>
      <c r="Q12" s="56">
        <v>0</v>
      </c>
      <c r="R12" s="77"/>
      <c r="S12" s="77"/>
      <c r="T12" s="78"/>
    </row>
    <row r="13" spans="1:20" ht="115.5" customHeight="1" thickBot="1">
      <c r="A13" s="49" t="s">
        <v>77</v>
      </c>
      <c r="B13" s="53" t="s">
        <v>233</v>
      </c>
      <c r="C13" s="67" t="s">
        <v>138</v>
      </c>
      <c r="D13" s="73" t="s">
        <v>139</v>
      </c>
      <c r="E13" s="73" t="s">
        <v>119</v>
      </c>
      <c r="F13" s="73" t="s">
        <v>118</v>
      </c>
      <c r="G13" s="73" t="s">
        <v>120</v>
      </c>
      <c r="H13" s="68" t="s">
        <v>140</v>
      </c>
      <c r="I13" s="69" t="s">
        <v>141</v>
      </c>
      <c r="J13" s="72">
        <v>0</v>
      </c>
      <c r="K13" s="73"/>
      <c r="L13" s="72">
        <v>0</v>
      </c>
      <c r="M13" s="73"/>
      <c r="N13" s="73"/>
      <c r="O13" s="56">
        <v>0</v>
      </c>
      <c r="P13" s="73"/>
      <c r="Q13" s="56">
        <v>0</v>
      </c>
      <c r="R13" s="73"/>
      <c r="S13" s="73"/>
      <c r="T13" s="74"/>
    </row>
    <row r="14" spans="1:20" ht="138" customHeight="1" thickBot="1">
      <c r="A14" s="188" t="s">
        <v>78</v>
      </c>
      <c r="B14" s="53" t="s">
        <v>234</v>
      </c>
      <c r="C14" s="79" t="s">
        <v>142</v>
      </c>
      <c r="D14" s="80" t="s">
        <v>143</v>
      </c>
      <c r="E14" s="73" t="s">
        <v>118</v>
      </c>
      <c r="F14" s="74" t="s">
        <v>119</v>
      </c>
      <c r="G14" s="74" t="s">
        <v>120</v>
      </c>
      <c r="H14" s="81" t="s">
        <v>144</v>
      </c>
      <c r="I14" s="69">
        <v>46371</v>
      </c>
      <c r="J14" s="56">
        <v>0</v>
      </c>
      <c r="K14" s="74"/>
      <c r="L14" s="56">
        <v>0</v>
      </c>
      <c r="M14" s="74"/>
      <c r="N14" s="74"/>
      <c r="O14" s="56">
        <v>0</v>
      </c>
      <c r="P14" s="74"/>
      <c r="Q14" s="56">
        <v>0</v>
      </c>
      <c r="R14" s="74"/>
      <c r="S14" s="74"/>
      <c r="T14" s="74"/>
    </row>
    <row r="15" spans="1:20" ht="124.5" customHeight="1" thickBot="1">
      <c r="A15" s="189"/>
      <c r="B15" s="53" t="s">
        <v>281</v>
      </c>
      <c r="C15" s="79" t="s">
        <v>305</v>
      </c>
      <c r="D15" s="80" t="s">
        <v>306</v>
      </c>
      <c r="E15" s="73" t="s">
        <v>302</v>
      </c>
      <c r="F15" s="74" t="s">
        <v>136</v>
      </c>
      <c r="G15" s="74" t="s">
        <v>307</v>
      </c>
      <c r="H15" s="74" t="s">
        <v>308</v>
      </c>
      <c r="I15" s="69">
        <v>46371</v>
      </c>
      <c r="J15" s="56">
        <v>0</v>
      </c>
      <c r="K15" s="55"/>
      <c r="L15" s="56">
        <v>0</v>
      </c>
      <c r="M15" s="55"/>
      <c r="N15" s="82"/>
      <c r="O15" s="56">
        <v>0</v>
      </c>
      <c r="P15" s="55"/>
      <c r="Q15" s="56">
        <v>0</v>
      </c>
      <c r="R15" s="55"/>
      <c r="S15" s="82"/>
      <c r="T15" s="82"/>
    </row>
    <row r="16" spans="1:20">
      <c r="A16" s="26"/>
      <c r="B16" s="26"/>
      <c r="C16" s="26"/>
      <c r="D16" s="26"/>
      <c r="E16" s="26"/>
      <c r="F16" s="26"/>
      <c r="G16" s="26"/>
      <c r="H16" s="26"/>
      <c r="I16" s="26"/>
      <c r="J16" s="75">
        <f>AVERAGE(J6:J15)</f>
        <v>0</v>
      </c>
      <c r="K16" s="26"/>
      <c r="L16" s="75">
        <f>AVERAGE(L6:L15)</f>
        <v>0</v>
      </c>
      <c r="M16" s="26"/>
      <c r="N16" s="26"/>
      <c r="O16" s="75">
        <f>AVERAGE(O6:O15)</f>
        <v>0</v>
      </c>
      <c r="P16" s="26"/>
      <c r="Q16" s="75">
        <f>AVERAGE(Q6:Q15)</f>
        <v>0</v>
      </c>
      <c r="R16" s="26"/>
      <c r="S16" s="26"/>
      <c r="T16" s="26"/>
    </row>
    <row r="17" spans="1:20">
      <c r="A17" s="4"/>
      <c r="B17" s="4"/>
      <c r="C17" s="4"/>
      <c r="D17" s="4"/>
      <c r="E17" s="4"/>
      <c r="F17" s="4"/>
      <c r="G17" s="4"/>
      <c r="H17" s="4"/>
      <c r="I17" s="4"/>
      <c r="J17" s="4"/>
      <c r="K17" s="4"/>
      <c r="L17" s="4"/>
      <c r="M17" s="4"/>
      <c r="N17" s="4"/>
      <c r="O17" s="4"/>
      <c r="P17" s="4"/>
      <c r="Q17" s="4"/>
      <c r="R17" s="4"/>
      <c r="S17" s="4"/>
      <c r="T17" s="4"/>
    </row>
    <row r="18" spans="1:20">
      <c r="A18" s="9"/>
    </row>
  </sheetData>
  <sheetProtection algorithmName="SHA-512" hashValue="RztYtpY/qOn2e1VeMv9l+sHgSt80lsWsT7ne2S76g06LQbgfJ01LPHTnOjlV+Jz1xGWK7WQ7jYklykg2BAOhAg==" saltValue="3TJyO/30Hg1r3upA409Fnw==" spinCount="100000" sheet="1" insertRows="0"/>
  <mergeCells count="11">
    <mergeCell ref="A1:T3"/>
    <mergeCell ref="A14:A15"/>
    <mergeCell ref="A4:G4"/>
    <mergeCell ref="H4:I4"/>
    <mergeCell ref="L4:N4"/>
    <mergeCell ref="Q4:S4"/>
    <mergeCell ref="A6:A7"/>
    <mergeCell ref="A8:A9"/>
    <mergeCell ref="A10:A12"/>
    <mergeCell ref="J4:K4"/>
    <mergeCell ref="O4:P4"/>
  </mergeCells>
  <pageMargins left="0.7" right="0.7" top="0.75" bottom="0.75" header="0.3" footer="0.3"/>
  <drawing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39997558519241921"/>
  </sheetPr>
  <dimension ref="A1:T19"/>
  <sheetViews>
    <sheetView showGridLines="0" zoomScale="90" zoomScaleNormal="90" workbookViewId="0">
      <selection activeCell="E9" sqref="E9"/>
    </sheetView>
  </sheetViews>
  <sheetFormatPr baseColWidth="10" defaultColWidth="11.42578125" defaultRowHeight="12.75"/>
  <cols>
    <col min="1" max="1" width="36.28515625" style="4" customWidth="1"/>
    <col min="2" max="2" width="6.140625" style="4" customWidth="1"/>
    <col min="3" max="3" width="51" style="4" customWidth="1"/>
    <col min="4" max="4" width="17.7109375" style="4" bestFit="1" customWidth="1"/>
    <col min="5" max="5" width="27.42578125" style="4" bestFit="1" customWidth="1"/>
    <col min="6" max="6" width="24.5703125" style="4" bestFit="1" customWidth="1"/>
    <col min="7" max="7" width="30.42578125" style="4" customWidth="1"/>
    <col min="8" max="8" width="22" style="4" customWidth="1"/>
    <col min="9" max="9" width="17.85546875" style="4" customWidth="1"/>
    <col min="10" max="10" width="13.140625" style="4" customWidth="1"/>
    <col min="11" max="11" width="29.85546875" style="4" customWidth="1"/>
    <col min="12" max="12" width="16.5703125" style="4" customWidth="1"/>
    <col min="13" max="13" width="21.140625" style="4" customWidth="1"/>
    <col min="14" max="16" width="29" style="4" customWidth="1"/>
    <col min="17" max="17" width="16.5703125" style="4" customWidth="1"/>
    <col min="18" max="18" width="21.140625" style="4" customWidth="1"/>
    <col min="19" max="20" width="29" style="4" customWidth="1"/>
    <col min="21" max="16384" width="11.42578125" style="4"/>
  </cols>
  <sheetData>
    <row r="1" spans="1:20">
      <c r="A1" s="212" t="s">
        <v>17</v>
      </c>
      <c r="B1" s="213"/>
      <c r="C1" s="213"/>
      <c r="D1" s="213"/>
      <c r="E1" s="213"/>
      <c r="F1" s="213"/>
      <c r="G1" s="213"/>
      <c r="H1" s="213"/>
      <c r="I1" s="213"/>
      <c r="J1" s="213"/>
      <c r="K1" s="213"/>
      <c r="L1" s="213"/>
      <c r="M1" s="213"/>
      <c r="N1" s="213"/>
      <c r="O1" s="213"/>
      <c r="P1" s="213"/>
      <c r="Q1" s="213"/>
      <c r="R1" s="213"/>
      <c r="S1" s="213"/>
      <c r="T1" s="213"/>
    </row>
    <row r="2" spans="1:20" ht="25.5" customHeight="1">
      <c r="A2" s="212"/>
      <c r="B2" s="213"/>
      <c r="C2" s="213"/>
      <c r="D2" s="213"/>
      <c r="E2" s="213"/>
      <c r="F2" s="213"/>
      <c r="G2" s="213"/>
      <c r="H2" s="213"/>
      <c r="I2" s="213"/>
      <c r="J2" s="213"/>
      <c r="K2" s="213"/>
      <c r="L2" s="213"/>
      <c r="M2" s="213"/>
      <c r="N2" s="213"/>
      <c r="O2" s="213"/>
      <c r="P2" s="213"/>
      <c r="Q2" s="213"/>
      <c r="R2" s="213"/>
      <c r="S2" s="213"/>
      <c r="T2" s="213"/>
    </row>
    <row r="3" spans="1:20" ht="24.75" customHeight="1" thickBot="1">
      <c r="A3" s="214"/>
      <c r="B3" s="215"/>
      <c r="C3" s="215"/>
      <c r="D3" s="215"/>
      <c r="E3" s="215"/>
      <c r="F3" s="215"/>
      <c r="G3" s="215"/>
      <c r="H3" s="215"/>
      <c r="I3" s="215"/>
      <c r="J3" s="215"/>
      <c r="K3" s="215"/>
      <c r="L3" s="215"/>
      <c r="M3" s="215"/>
      <c r="N3" s="215"/>
      <c r="O3" s="215"/>
      <c r="P3" s="215"/>
      <c r="Q3" s="215"/>
      <c r="R3" s="215"/>
      <c r="S3" s="215"/>
      <c r="T3" s="215"/>
    </row>
    <row r="4" spans="1:20" ht="15.75" customHeight="1" thickBot="1">
      <c r="A4" s="216" t="s">
        <v>64</v>
      </c>
      <c r="B4" s="217"/>
      <c r="C4" s="218"/>
      <c r="D4" s="218"/>
      <c r="E4" s="218"/>
      <c r="F4" s="218"/>
      <c r="G4" s="219"/>
      <c r="H4" s="216"/>
      <c r="I4" s="217"/>
      <c r="J4" s="258" t="s">
        <v>70</v>
      </c>
      <c r="K4" s="259"/>
      <c r="L4" s="258" t="s">
        <v>60</v>
      </c>
      <c r="M4" s="259"/>
      <c r="N4" s="260"/>
      <c r="O4" s="258" t="s">
        <v>71</v>
      </c>
      <c r="P4" s="260"/>
      <c r="Q4" s="258" t="s">
        <v>61</v>
      </c>
      <c r="R4" s="259"/>
      <c r="S4" s="260"/>
      <c r="T4" s="261" t="s">
        <v>62</v>
      </c>
    </row>
    <row r="5" spans="1:20" ht="26.25" thickBot="1">
      <c r="A5" s="262" t="s">
        <v>13</v>
      </c>
      <c r="B5" s="227" t="s">
        <v>22</v>
      </c>
      <c r="C5" s="228" t="s">
        <v>14</v>
      </c>
      <c r="D5" s="229" t="s">
        <v>3</v>
      </c>
      <c r="E5" s="229" t="s">
        <v>23</v>
      </c>
      <c r="F5" s="229" t="s">
        <v>24</v>
      </c>
      <c r="G5" s="229" t="s">
        <v>10</v>
      </c>
      <c r="H5" s="229" t="s">
        <v>9</v>
      </c>
      <c r="I5" s="230" t="s">
        <v>25</v>
      </c>
      <c r="J5" s="231" t="s">
        <v>57</v>
      </c>
      <c r="K5" s="231" t="s">
        <v>58</v>
      </c>
      <c r="L5" s="231" t="s">
        <v>57</v>
      </c>
      <c r="M5" s="231" t="s">
        <v>58</v>
      </c>
      <c r="N5" s="231" t="s">
        <v>59</v>
      </c>
      <c r="O5" s="231" t="s">
        <v>57</v>
      </c>
      <c r="P5" s="231" t="s">
        <v>58</v>
      </c>
      <c r="Q5" s="231" t="s">
        <v>57</v>
      </c>
      <c r="R5" s="231" t="s">
        <v>58</v>
      </c>
      <c r="S5" s="231" t="s">
        <v>59</v>
      </c>
      <c r="T5" s="231" t="s">
        <v>59</v>
      </c>
    </row>
    <row r="6" spans="1:20" ht="141.75" customHeight="1" thickBot="1">
      <c r="A6" s="275" t="s">
        <v>94</v>
      </c>
      <c r="B6" s="233" t="s">
        <v>215</v>
      </c>
      <c r="C6" s="235" t="s">
        <v>145</v>
      </c>
      <c r="D6" s="235" t="s">
        <v>146</v>
      </c>
      <c r="E6" s="235" t="s">
        <v>147</v>
      </c>
      <c r="F6" s="235" t="s">
        <v>148</v>
      </c>
      <c r="G6" s="235" t="s">
        <v>149</v>
      </c>
      <c r="H6" s="236" t="s">
        <v>150</v>
      </c>
      <c r="I6" s="276">
        <v>46356</v>
      </c>
      <c r="J6" s="56">
        <v>0</v>
      </c>
      <c r="K6" s="235"/>
      <c r="L6" s="56">
        <v>0</v>
      </c>
      <c r="M6" s="235"/>
      <c r="N6" s="238"/>
      <c r="O6" s="56">
        <v>0</v>
      </c>
      <c r="P6" s="235"/>
      <c r="Q6" s="56">
        <v>0</v>
      </c>
      <c r="R6" s="235"/>
      <c r="S6" s="238"/>
      <c r="T6" s="238"/>
    </row>
    <row r="7" spans="1:20" ht="85.5" customHeight="1" thickBot="1">
      <c r="A7" s="277"/>
      <c r="B7" s="233" t="s">
        <v>228</v>
      </c>
      <c r="C7" s="235" t="s">
        <v>151</v>
      </c>
      <c r="D7" s="235" t="s">
        <v>152</v>
      </c>
      <c r="E7" s="235" t="s">
        <v>147</v>
      </c>
      <c r="F7" s="235" t="s">
        <v>148</v>
      </c>
      <c r="G7" s="235" t="s">
        <v>153</v>
      </c>
      <c r="H7" s="236" t="s">
        <v>154</v>
      </c>
      <c r="I7" s="276">
        <v>46203</v>
      </c>
      <c r="J7" s="56">
        <v>0</v>
      </c>
      <c r="K7" s="235"/>
      <c r="L7" s="56">
        <v>0</v>
      </c>
      <c r="M7" s="235"/>
      <c r="N7" s="238"/>
      <c r="O7" s="56">
        <v>0</v>
      </c>
      <c r="P7" s="235"/>
      <c r="Q7" s="56">
        <v>0</v>
      </c>
      <c r="R7" s="235"/>
      <c r="S7" s="238"/>
      <c r="T7" s="238"/>
    </row>
    <row r="8" spans="1:20" ht="63.75" customHeight="1" thickBot="1">
      <c r="A8" s="278"/>
      <c r="B8" s="233" t="s">
        <v>229</v>
      </c>
      <c r="C8" s="235" t="s">
        <v>155</v>
      </c>
      <c r="D8" s="235" t="s">
        <v>156</v>
      </c>
      <c r="E8" s="235" t="s">
        <v>147</v>
      </c>
      <c r="F8" s="235" t="s">
        <v>132</v>
      </c>
      <c r="G8" s="235" t="s">
        <v>153</v>
      </c>
      <c r="H8" s="236" t="s">
        <v>157</v>
      </c>
      <c r="I8" s="276">
        <v>46341</v>
      </c>
      <c r="J8" s="56">
        <v>0</v>
      </c>
      <c r="K8" s="235"/>
      <c r="L8" s="56">
        <v>0</v>
      </c>
      <c r="M8" s="235"/>
      <c r="N8" s="238"/>
      <c r="O8" s="56">
        <v>0</v>
      </c>
      <c r="P8" s="235"/>
      <c r="Q8" s="56">
        <v>0</v>
      </c>
      <c r="R8" s="235"/>
      <c r="S8" s="238"/>
      <c r="T8" s="238"/>
    </row>
    <row r="9" spans="1:20" ht="69.75" customHeight="1" thickBot="1">
      <c r="A9" s="275" t="s">
        <v>95</v>
      </c>
      <c r="B9" s="233" t="s">
        <v>212</v>
      </c>
      <c r="C9" s="244" t="s">
        <v>158</v>
      </c>
      <c r="D9" s="235" t="s">
        <v>152</v>
      </c>
      <c r="E9" s="235" t="s">
        <v>147</v>
      </c>
      <c r="F9" s="235" t="s">
        <v>119</v>
      </c>
      <c r="G9" s="235" t="s">
        <v>153</v>
      </c>
      <c r="H9" s="236" t="s">
        <v>159</v>
      </c>
      <c r="I9" s="276">
        <v>46341</v>
      </c>
      <c r="J9" s="56">
        <v>0</v>
      </c>
      <c r="K9" s="235"/>
      <c r="L9" s="56">
        <v>0</v>
      </c>
      <c r="M9" s="235"/>
      <c r="N9" s="238"/>
      <c r="O9" s="56">
        <v>0</v>
      </c>
      <c r="P9" s="235"/>
      <c r="Q9" s="56">
        <v>0</v>
      </c>
      <c r="R9" s="235"/>
      <c r="S9" s="238"/>
      <c r="T9" s="238"/>
    </row>
    <row r="10" spans="1:20" ht="49.5" customHeight="1" thickBot="1">
      <c r="A10" s="277"/>
      <c r="B10" s="233" t="s">
        <v>230</v>
      </c>
      <c r="C10" s="244" t="s">
        <v>155</v>
      </c>
      <c r="D10" s="235" t="s">
        <v>156</v>
      </c>
      <c r="E10" s="235" t="s">
        <v>147</v>
      </c>
      <c r="F10" s="235" t="s">
        <v>132</v>
      </c>
      <c r="G10" s="235" t="s">
        <v>153</v>
      </c>
      <c r="H10" s="236" t="s">
        <v>157</v>
      </c>
      <c r="I10" s="276">
        <v>46341</v>
      </c>
      <c r="J10" s="56">
        <v>0</v>
      </c>
      <c r="K10" s="235"/>
      <c r="L10" s="56">
        <v>0</v>
      </c>
      <c r="M10" s="235"/>
      <c r="N10" s="238"/>
      <c r="O10" s="56">
        <v>0</v>
      </c>
      <c r="P10" s="235"/>
      <c r="Q10" s="56">
        <v>0</v>
      </c>
      <c r="R10" s="235"/>
      <c r="S10" s="238"/>
      <c r="T10" s="238"/>
    </row>
    <row r="11" spans="1:20" ht="49.5" customHeight="1" thickBot="1">
      <c r="A11" s="278"/>
      <c r="B11" s="233" t="s">
        <v>231</v>
      </c>
      <c r="C11" s="244" t="s">
        <v>160</v>
      </c>
      <c r="D11" s="235" t="s">
        <v>161</v>
      </c>
      <c r="E11" s="235" t="s">
        <v>147</v>
      </c>
      <c r="F11" s="235" t="s">
        <v>132</v>
      </c>
      <c r="G11" s="235" t="s">
        <v>153</v>
      </c>
      <c r="H11" s="236" t="s">
        <v>162</v>
      </c>
      <c r="I11" s="276">
        <v>46081</v>
      </c>
      <c r="J11" s="56">
        <v>0</v>
      </c>
      <c r="K11" s="235"/>
      <c r="L11" s="56">
        <v>0</v>
      </c>
      <c r="M11" s="235"/>
      <c r="N11" s="238"/>
      <c r="O11" s="56">
        <v>0</v>
      </c>
      <c r="P11" s="235"/>
      <c r="Q11" s="56">
        <v>0</v>
      </c>
      <c r="R11" s="235"/>
      <c r="S11" s="238"/>
      <c r="T11" s="238"/>
    </row>
    <row r="12" spans="1:20" ht="87.75" customHeight="1" thickBot="1">
      <c r="A12" s="232" t="s">
        <v>96</v>
      </c>
      <c r="B12" s="233" t="s">
        <v>206</v>
      </c>
      <c r="C12" s="244" t="s">
        <v>163</v>
      </c>
      <c r="D12" s="244" t="s">
        <v>164</v>
      </c>
      <c r="E12" s="244" t="s">
        <v>147</v>
      </c>
      <c r="F12" s="244" t="s">
        <v>165</v>
      </c>
      <c r="G12" s="244" t="s">
        <v>153</v>
      </c>
      <c r="H12" s="236" t="s">
        <v>166</v>
      </c>
      <c r="I12" s="276">
        <v>46203</v>
      </c>
      <c r="J12" s="56">
        <v>0</v>
      </c>
      <c r="K12" s="235"/>
      <c r="L12" s="66">
        <v>0</v>
      </c>
      <c r="M12" s="235"/>
      <c r="N12" s="235"/>
      <c r="O12" s="56">
        <v>0</v>
      </c>
      <c r="P12" s="235"/>
      <c r="Q12" s="56">
        <v>0</v>
      </c>
      <c r="R12" s="235"/>
      <c r="S12" s="235"/>
      <c r="T12" s="238"/>
    </row>
    <row r="13" spans="1:20" ht="87.75" customHeight="1" thickBot="1">
      <c r="A13" s="239"/>
      <c r="B13" s="233" t="s">
        <v>207</v>
      </c>
      <c r="C13" s="246" t="s">
        <v>221</v>
      </c>
      <c r="D13" s="246" t="s">
        <v>222</v>
      </c>
      <c r="E13" s="246" t="s">
        <v>223</v>
      </c>
      <c r="F13" s="246" t="s">
        <v>224</v>
      </c>
      <c r="G13" s="246" t="s">
        <v>153</v>
      </c>
      <c r="H13" s="247" t="s">
        <v>166</v>
      </c>
      <c r="I13" s="279">
        <v>46234</v>
      </c>
      <c r="J13" s="72">
        <v>0</v>
      </c>
      <c r="K13" s="235"/>
      <c r="L13" s="70">
        <v>0</v>
      </c>
      <c r="M13" s="235"/>
      <c r="N13" s="235"/>
      <c r="O13" s="56">
        <v>0</v>
      </c>
      <c r="P13" s="235"/>
      <c r="Q13" s="56">
        <v>0</v>
      </c>
      <c r="R13" s="235"/>
      <c r="S13" s="235"/>
      <c r="T13" s="238"/>
    </row>
    <row r="14" spans="1:20" ht="95.25" customHeight="1" thickBot="1">
      <c r="A14" s="242"/>
      <c r="B14" s="233" t="s">
        <v>232</v>
      </c>
      <c r="C14" s="246" t="s">
        <v>225</v>
      </c>
      <c r="D14" s="246" t="s">
        <v>226</v>
      </c>
      <c r="E14" s="246" t="s">
        <v>223</v>
      </c>
      <c r="F14" s="246" t="s">
        <v>227</v>
      </c>
      <c r="G14" s="246" t="s">
        <v>153</v>
      </c>
      <c r="H14" s="247" t="s">
        <v>166</v>
      </c>
      <c r="I14" s="279">
        <v>46234</v>
      </c>
      <c r="J14" s="72">
        <v>0</v>
      </c>
      <c r="K14" s="280"/>
      <c r="L14" s="70">
        <v>0</v>
      </c>
      <c r="M14" s="280"/>
      <c r="N14" s="280"/>
      <c r="O14" s="56">
        <v>0</v>
      </c>
      <c r="P14" s="280"/>
      <c r="Q14" s="56">
        <v>0</v>
      </c>
      <c r="R14" s="280"/>
      <c r="S14" s="280"/>
      <c r="T14" s="281"/>
    </row>
    <row r="15" spans="1:20" ht="51.75" thickBot="1">
      <c r="A15" s="282" t="s">
        <v>97</v>
      </c>
      <c r="B15" s="233" t="s">
        <v>233</v>
      </c>
      <c r="C15" s="283" t="s">
        <v>309</v>
      </c>
      <c r="D15" s="283" t="s">
        <v>310</v>
      </c>
      <c r="E15" s="283" t="s">
        <v>311</v>
      </c>
      <c r="F15" s="283" t="s">
        <v>312</v>
      </c>
      <c r="G15" s="283" t="s">
        <v>313</v>
      </c>
      <c r="H15" s="284" t="s">
        <v>314</v>
      </c>
      <c r="I15" s="285">
        <v>46203</v>
      </c>
      <c r="J15" s="72">
        <v>0</v>
      </c>
      <c r="K15" s="250"/>
      <c r="L15" s="72">
        <v>0</v>
      </c>
      <c r="M15" s="250"/>
      <c r="N15" s="250"/>
      <c r="O15" s="56">
        <v>0</v>
      </c>
      <c r="P15" s="250"/>
      <c r="Q15" s="56">
        <v>0</v>
      </c>
      <c r="R15" s="250"/>
      <c r="S15" s="250"/>
      <c r="T15" s="251"/>
    </row>
    <row r="16" spans="1:20" ht="110.25" customHeight="1" thickBot="1">
      <c r="A16" s="271" t="s">
        <v>377</v>
      </c>
      <c r="B16" s="233" t="s">
        <v>234</v>
      </c>
      <c r="C16" s="286" t="s">
        <v>217</v>
      </c>
      <c r="D16" s="287" t="s">
        <v>218</v>
      </c>
      <c r="E16" s="250" t="s">
        <v>173</v>
      </c>
      <c r="F16" s="251" t="s">
        <v>147</v>
      </c>
      <c r="G16" s="251" t="s">
        <v>153</v>
      </c>
      <c r="H16" s="252" t="s">
        <v>219</v>
      </c>
      <c r="I16" s="276" t="s">
        <v>220</v>
      </c>
      <c r="J16" s="56">
        <v>0</v>
      </c>
      <c r="K16" s="251"/>
      <c r="L16" s="56">
        <v>0</v>
      </c>
      <c r="M16" s="251"/>
      <c r="N16" s="251"/>
      <c r="O16" s="56">
        <v>0</v>
      </c>
      <c r="P16" s="251"/>
      <c r="Q16" s="56">
        <v>0</v>
      </c>
      <c r="R16" s="251"/>
      <c r="S16" s="251"/>
      <c r="T16" s="251"/>
    </row>
    <row r="17" spans="1:20">
      <c r="A17" s="257"/>
      <c r="B17" s="257"/>
      <c r="C17" s="257"/>
      <c r="D17" s="257"/>
      <c r="E17" s="257"/>
      <c r="F17" s="257"/>
      <c r="G17" s="257"/>
      <c r="H17" s="257"/>
      <c r="I17" s="274"/>
      <c r="J17" s="274">
        <f>AVERAGE(J6:J16)</f>
        <v>0</v>
      </c>
      <c r="K17" s="257"/>
      <c r="L17" s="274">
        <f>AVERAGE(L6:L16)</f>
        <v>0</v>
      </c>
      <c r="M17" s="257"/>
      <c r="N17" s="257"/>
      <c r="O17" s="274">
        <f>AVERAGE(O6:O16)</f>
        <v>0</v>
      </c>
      <c r="P17" s="257"/>
      <c r="Q17" s="274">
        <f>AVERAGE(Q6:Q16)</f>
        <v>0</v>
      </c>
      <c r="R17" s="257"/>
      <c r="S17" s="257"/>
      <c r="T17" s="257"/>
    </row>
    <row r="19" spans="1:20">
      <c r="T19" s="6"/>
    </row>
  </sheetData>
  <sheetProtection algorithmName="SHA-512" hashValue="y2pf4qV3IH/TqTpvwEk7GZ+qgK+FcHKk8t2q+Zo6TGnH46Bx6b1oCtq3KyfJ5hxU77ThygATkr7sveacDWoD5A==" saltValue="MK8h5GOsm7E+nsSzd+T12g==" spinCount="100000" sheet="1" insertRows="0"/>
  <mergeCells count="10">
    <mergeCell ref="L4:N4"/>
    <mergeCell ref="Q4:S4"/>
    <mergeCell ref="A1:T3"/>
    <mergeCell ref="A12:A14"/>
    <mergeCell ref="A4:G4"/>
    <mergeCell ref="H4:I4"/>
    <mergeCell ref="A6:A8"/>
    <mergeCell ref="A9:A11"/>
    <mergeCell ref="J4:K4"/>
    <mergeCell ref="O4:P4"/>
  </mergeCells>
  <pageMargins left="0.7" right="0.7" top="0.75" bottom="0.75" header="0.3" footer="0.3"/>
  <drawing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79998168889431442"/>
  </sheetPr>
  <dimension ref="A1:T20"/>
  <sheetViews>
    <sheetView showGridLines="0" zoomScale="90" zoomScaleNormal="90" workbookViewId="0">
      <selection activeCell="E8" sqref="E8"/>
    </sheetView>
  </sheetViews>
  <sheetFormatPr baseColWidth="10" defaultColWidth="11.42578125" defaultRowHeight="12.75"/>
  <cols>
    <col min="1" max="1" width="36.28515625" style="3" customWidth="1"/>
    <col min="2" max="2" width="5.7109375" style="3" customWidth="1"/>
    <col min="3" max="3" width="51" style="3" customWidth="1"/>
    <col min="4" max="4" width="17.7109375" style="3" bestFit="1" customWidth="1"/>
    <col min="5" max="5" width="27.42578125" style="3" bestFit="1" customWidth="1"/>
    <col min="6" max="6" width="24.5703125" style="3" bestFit="1" customWidth="1"/>
    <col min="7" max="7" width="16.42578125" style="3" customWidth="1"/>
    <col min="8" max="8" width="24.140625" style="3" customWidth="1"/>
    <col min="9" max="10" width="17.85546875" style="3" customWidth="1"/>
    <col min="11" max="11" width="25.7109375" style="3" customWidth="1"/>
    <col min="12" max="12" width="16.5703125" style="3" customWidth="1"/>
    <col min="13" max="13" width="21.140625" style="3" customWidth="1"/>
    <col min="14" max="14" width="29" style="3" customWidth="1"/>
    <col min="15" max="15" width="17.28515625" style="3" customWidth="1"/>
    <col min="16" max="16" width="29" style="3" customWidth="1"/>
    <col min="17" max="17" width="16.5703125" style="3" customWidth="1"/>
    <col min="18" max="18" width="21.140625" style="3" customWidth="1"/>
    <col min="19" max="20" width="29" style="3" customWidth="1"/>
    <col min="21" max="16384" width="11.42578125" style="3"/>
  </cols>
  <sheetData>
    <row r="1" spans="1:20">
      <c r="A1" s="212" t="s">
        <v>17</v>
      </c>
      <c r="B1" s="213"/>
      <c r="C1" s="213"/>
      <c r="D1" s="213"/>
      <c r="E1" s="213"/>
      <c r="F1" s="213"/>
      <c r="G1" s="213"/>
      <c r="H1" s="213"/>
      <c r="I1" s="213"/>
      <c r="J1" s="213"/>
      <c r="K1" s="213"/>
      <c r="L1" s="213"/>
      <c r="M1" s="213"/>
      <c r="N1" s="213"/>
      <c r="O1" s="213"/>
      <c r="P1" s="213"/>
      <c r="Q1" s="213"/>
      <c r="R1" s="213"/>
      <c r="S1" s="213"/>
      <c r="T1" s="213"/>
    </row>
    <row r="2" spans="1:20" ht="21.75" customHeight="1">
      <c r="A2" s="212"/>
      <c r="B2" s="213"/>
      <c r="C2" s="213"/>
      <c r="D2" s="213"/>
      <c r="E2" s="213"/>
      <c r="F2" s="213"/>
      <c r="G2" s="213"/>
      <c r="H2" s="213"/>
      <c r="I2" s="213"/>
      <c r="J2" s="213"/>
      <c r="K2" s="213"/>
      <c r="L2" s="213"/>
      <c r="M2" s="213"/>
      <c r="N2" s="213"/>
      <c r="O2" s="213"/>
      <c r="P2" s="213"/>
      <c r="Q2" s="213"/>
      <c r="R2" s="213"/>
      <c r="S2" s="213"/>
      <c r="T2" s="213"/>
    </row>
    <row r="3" spans="1:20" ht="29.25" customHeight="1" thickBot="1">
      <c r="A3" s="214"/>
      <c r="B3" s="215"/>
      <c r="C3" s="215"/>
      <c r="D3" s="215"/>
      <c r="E3" s="215"/>
      <c r="F3" s="215"/>
      <c r="G3" s="215"/>
      <c r="H3" s="215"/>
      <c r="I3" s="215"/>
      <c r="J3" s="215"/>
      <c r="K3" s="215"/>
      <c r="L3" s="215"/>
      <c r="M3" s="215"/>
      <c r="N3" s="215"/>
      <c r="O3" s="215"/>
      <c r="P3" s="215"/>
      <c r="Q3" s="215"/>
      <c r="R3" s="215"/>
      <c r="S3" s="215"/>
      <c r="T3" s="215"/>
    </row>
    <row r="4" spans="1:20" ht="15.75" customHeight="1" thickBot="1">
      <c r="A4" s="216" t="s">
        <v>63</v>
      </c>
      <c r="B4" s="217"/>
      <c r="C4" s="218"/>
      <c r="D4" s="218"/>
      <c r="E4" s="218"/>
      <c r="F4" s="218"/>
      <c r="G4" s="219"/>
      <c r="H4" s="220"/>
      <c r="I4" s="221"/>
      <c r="J4" s="222" t="s">
        <v>70</v>
      </c>
      <c r="K4" s="223"/>
      <c r="L4" s="222" t="s">
        <v>60</v>
      </c>
      <c r="M4" s="223"/>
      <c r="N4" s="224"/>
      <c r="O4" s="222" t="s">
        <v>71</v>
      </c>
      <c r="P4" s="224"/>
      <c r="Q4" s="222" t="s">
        <v>61</v>
      </c>
      <c r="R4" s="223"/>
      <c r="S4" s="224"/>
      <c r="T4" s="225" t="s">
        <v>62</v>
      </c>
    </row>
    <row r="5" spans="1:20" ht="26.25" thickBot="1">
      <c r="A5" s="226" t="s">
        <v>13</v>
      </c>
      <c r="B5" s="227" t="s">
        <v>22</v>
      </c>
      <c r="C5" s="228" t="s">
        <v>14</v>
      </c>
      <c r="D5" s="229" t="s">
        <v>3</v>
      </c>
      <c r="E5" s="229" t="s">
        <v>23</v>
      </c>
      <c r="F5" s="229" t="s">
        <v>24</v>
      </c>
      <c r="G5" s="229" t="s">
        <v>10</v>
      </c>
      <c r="H5" s="229" t="s">
        <v>9</v>
      </c>
      <c r="I5" s="230" t="s">
        <v>25</v>
      </c>
      <c r="J5" s="231" t="s">
        <v>57</v>
      </c>
      <c r="K5" s="231" t="s">
        <v>58</v>
      </c>
      <c r="L5" s="231" t="s">
        <v>57</v>
      </c>
      <c r="M5" s="231" t="s">
        <v>58</v>
      </c>
      <c r="N5" s="231" t="s">
        <v>59</v>
      </c>
      <c r="O5" s="231" t="s">
        <v>57</v>
      </c>
      <c r="P5" s="231" t="s">
        <v>58</v>
      </c>
      <c r="Q5" s="231" t="s">
        <v>57</v>
      </c>
      <c r="R5" s="231" t="s">
        <v>58</v>
      </c>
      <c r="S5" s="231" t="s">
        <v>59</v>
      </c>
      <c r="T5" s="231" t="s">
        <v>59</v>
      </c>
    </row>
    <row r="6" spans="1:20" ht="108" customHeight="1" thickBot="1">
      <c r="A6" s="232" t="s">
        <v>18</v>
      </c>
      <c r="B6" s="233" t="s">
        <v>215</v>
      </c>
      <c r="C6" s="234" t="s">
        <v>331</v>
      </c>
      <c r="D6" s="235" t="s">
        <v>378</v>
      </c>
      <c r="E6" s="234" t="s">
        <v>332</v>
      </c>
      <c r="F6" s="235" t="s">
        <v>333</v>
      </c>
      <c r="G6" s="235" t="s">
        <v>334</v>
      </c>
      <c r="H6" s="236" t="s">
        <v>365</v>
      </c>
      <c r="I6" s="237">
        <v>46111</v>
      </c>
      <c r="J6" s="56">
        <v>0</v>
      </c>
      <c r="K6" s="235"/>
      <c r="L6" s="56">
        <v>0</v>
      </c>
      <c r="M6" s="235"/>
      <c r="N6" s="238"/>
      <c r="O6" s="56">
        <v>0</v>
      </c>
      <c r="P6" s="235"/>
      <c r="Q6" s="56">
        <v>0</v>
      </c>
      <c r="R6" s="235"/>
      <c r="S6" s="238"/>
      <c r="T6" s="238"/>
    </row>
    <row r="7" spans="1:20" ht="84.75" customHeight="1" thickBot="1">
      <c r="A7" s="239"/>
      <c r="B7" s="233" t="s">
        <v>228</v>
      </c>
      <c r="C7" s="235" t="s">
        <v>335</v>
      </c>
      <c r="D7" s="235" t="s">
        <v>336</v>
      </c>
      <c r="E7" s="235" t="s">
        <v>332</v>
      </c>
      <c r="F7" s="235" t="s">
        <v>136</v>
      </c>
      <c r="G7" s="235" t="s">
        <v>337</v>
      </c>
      <c r="H7" s="236" t="s">
        <v>366</v>
      </c>
      <c r="I7" s="237">
        <v>46203</v>
      </c>
      <c r="J7" s="56">
        <v>0</v>
      </c>
      <c r="K7" s="235"/>
      <c r="L7" s="56">
        <v>0</v>
      </c>
      <c r="M7" s="235"/>
      <c r="N7" s="238"/>
      <c r="O7" s="56">
        <v>0</v>
      </c>
      <c r="P7" s="235"/>
      <c r="Q7" s="56">
        <v>0</v>
      </c>
      <c r="R7" s="235"/>
      <c r="S7" s="238"/>
      <c r="T7" s="238"/>
    </row>
    <row r="8" spans="1:20" ht="138.75" customHeight="1" thickBot="1">
      <c r="A8" s="239"/>
      <c r="B8" s="233" t="s">
        <v>229</v>
      </c>
      <c r="C8" s="235" t="s">
        <v>338</v>
      </c>
      <c r="D8" s="235" t="s">
        <v>339</v>
      </c>
      <c r="E8" s="235" t="s">
        <v>332</v>
      </c>
      <c r="F8" s="235" t="s">
        <v>136</v>
      </c>
      <c r="G8" s="235" t="s">
        <v>340</v>
      </c>
      <c r="H8" s="236" t="s">
        <v>367</v>
      </c>
      <c r="I8" s="237" t="s">
        <v>341</v>
      </c>
      <c r="J8" s="56">
        <v>0</v>
      </c>
      <c r="K8" s="235"/>
      <c r="L8" s="56">
        <v>0</v>
      </c>
      <c r="M8" s="235"/>
      <c r="N8" s="238"/>
      <c r="O8" s="56">
        <v>0</v>
      </c>
      <c r="P8" s="235"/>
      <c r="Q8" s="56">
        <v>0</v>
      </c>
      <c r="R8" s="235"/>
      <c r="S8" s="238"/>
      <c r="T8" s="238"/>
    </row>
    <row r="9" spans="1:20" ht="109.5" customHeight="1" thickBot="1">
      <c r="A9" s="239"/>
      <c r="B9" s="233" t="s">
        <v>350</v>
      </c>
      <c r="C9" s="235" t="s">
        <v>342</v>
      </c>
      <c r="D9" s="240" t="s">
        <v>343</v>
      </c>
      <c r="E9" s="235" t="s">
        <v>332</v>
      </c>
      <c r="F9" s="235" t="s">
        <v>344</v>
      </c>
      <c r="G9" s="235" t="s">
        <v>345</v>
      </c>
      <c r="H9" s="241" t="s">
        <v>376</v>
      </c>
      <c r="I9" s="237" t="s">
        <v>341</v>
      </c>
      <c r="J9" s="56">
        <v>0</v>
      </c>
      <c r="K9" s="235"/>
      <c r="L9" s="56">
        <v>0</v>
      </c>
      <c r="M9" s="235"/>
      <c r="N9" s="238"/>
      <c r="O9" s="56">
        <v>0</v>
      </c>
      <c r="P9" s="235"/>
      <c r="Q9" s="56">
        <v>0</v>
      </c>
      <c r="R9" s="235"/>
      <c r="S9" s="238"/>
      <c r="T9" s="238"/>
    </row>
    <row r="10" spans="1:20" ht="117.75" customHeight="1" thickBot="1">
      <c r="A10" s="242"/>
      <c r="B10" s="233" t="s">
        <v>351</v>
      </c>
      <c r="C10" s="235" t="s">
        <v>346</v>
      </c>
      <c r="D10" s="240" t="s">
        <v>347</v>
      </c>
      <c r="E10" s="235" t="s">
        <v>332</v>
      </c>
      <c r="F10" s="235" t="s">
        <v>332</v>
      </c>
      <c r="G10" s="235" t="s">
        <v>348</v>
      </c>
      <c r="H10" s="236" t="s">
        <v>368</v>
      </c>
      <c r="I10" s="237" t="s">
        <v>349</v>
      </c>
      <c r="J10" s="56">
        <v>0</v>
      </c>
      <c r="K10" s="235"/>
      <c r="L10" s="56">
        <v>0</v>
      </c>
      <c r="M10" s="235"/>
      <c r="N10" s="238"/>
      <c r="O10" s="56">
        <v>0</v>
      </c>
      <c r="P10" s="235"/>
      <c r="Q10" s="56">
        <v>0</v>
      </c>
      <c r="R10" s="235"/>
      <c r="S10" s="238"/>
      <c r="T10" s="238"/>
    </row>
    <row r="11" spans="1:20" ht="120.75" customHeight="1" thickBot="1">
      <c r="A11" s="243" t="s">
        <v>19</v>
      </c>
      <c r="B11" s="233" t="s">
        <v>212</v>
      </c>
      <c r="C11" s="244" t="s">
        <v>208</v>
      </c>
      <c r="D11" s="236" t="s">
        <v>209</v>
      </c>
      <c r="E11" s="236" t="s">
        <v>210</v>
      </c>
      <c r="F11" s="236" t="s">
        <v>211</v>
      </c>
      <c r="G11" s="236" t="s">
        <v>120</v>
      </c>
      <c r="H11" s="236" t="s">
        <v>213</v>
      </c>
      <c r="I11" s="245">
        <v>46356</v>
      </c>
      <c r="J11" s="56">
        <v>0</v>
      </c>
      <c r="K11" s="235"/>
      <c r="L11" s="56">
        <v>0</v>
      </c>
      <c r="M11" s="235"/>
      <c r="N11" s="238"/>
      <c r="O11" s="56">
        <v>0</v>
      </c>
      <c r="P11" s="235"/>
      <c r="Q11" s="56">
        <v>0</v>
      </c>
      <c r="R11" s="235"/>
      <c r="S11" s="238"/>
      <c r="T11" s="238"/>
    </row>
    <row r="12" spans="1:20" ht="149.25" customHeight="1" thickBot="1">
      <c r="A12" s="232" t="s">
        <v>20</v>
      </c>
      <c r="B12" s="233" t="s">
        <v>206</v>
      </c>
      <c r="C12" s="244" t="s">
        <v>197</v>
      </c>
      <c r="D12" s="244" t="s">
        <v>198</v>
      </c>
      <c r="E12" s="244" t="s">
        <v>199</v>
      </c>
      <c r="F12" s="244" t="s">
        <v>200</v>
      </c>
      <c r="G12" s="244" t="s">
        <v>120</v>
      </c>
      <c r="H12" s="236" t="s">
        <v>201</v>
      </c>
      <c r="I12" s="237">
        <v>46172</v>
      </c>
      <c r="J12" s="66">
        <v>0</v>
      </c>
      <c r="K12" s="235"/>
      <c r="L12" s="66">
        <v>0</v>
      </c>
      <c r="M12" s="235"/>
      <c r="N12" s="235"/>
      <c r="O12" s="56">
        <v>0</v>
      </c>
      <c r="P12" s="235"/>
      <c r="Q12" s="56">
        <v>0</v>
      </c>
      <c r="R12" s="235"/>
      <c r="S12" s="235"/>
      <c r="T12" s="238"/>
    </row>
    <row r="13" spans="1:20" ht="64.5" thickBot="1">
      <c r="A13" s="239"/>
      <c r="B13" s="233" t="s">
        <v>207</v>
      </c>
      <c r="C13" s="246" t="s">
        <v>202</v>
      </c>
      <c r="D13" s="246" t="s">
        <v>203</v>
      </c>
      <c r="E13" s="246" t="s">
        <v>199</v>
      </c>
      <c r="F13" s="246" t="s">
        <v>204</v>
      </c>
      <c r="G13" s="246" t="s">
        <v>120</v>
      </c>
      <c r="H13" s="247" t="s">
        <v>205</v>
      </c>
      <c r="I13" s="248">
        <v>46172</v>
      </c>
      <c r="J13" s="70">
        <v>0</v>
      </c>
      <c r="K13" s="235"/>
      <c r="L13" s="70">
        <v>0</v>
      </c>
      <c r="M13" s="235"/>
      <c r="N13" s="235"/>
      <c r="O13" s="56">
        <v>0</v>
      </c>
      <c r="P13" s="235"/>
      <c r="Q13" s="56">
        <v>0</v>
      </c>
      <c r="R13" s="235"/>
      <c r="S13" s="235"/>
      <c r="T13" s="238"/>
    </row>
    <row r="14" spans="1:20" ht="138.75" customHeight="1" thickBot="1">
      <c r="A14" s="232" t="s">
        <v>21</v>
      </c>
      <c r="B14" s="233" t="s">
        <v>233</v>
      </c>
      <c r="C14" s="246" t="s">
        <v>352</v>
      </c>
      <c r="D14" s="246" t="s">
        <v>353</v>
      </c>
      <c r="E14" s="246" t="s">
        <v>354</v>
      </c>
      <c r="F14" s="246" t="s">
        <v>355</v>
      </c>
      <c r="G14" s="247" t="s">
        <v>120</v>
      </c>
      <c r="H14" s="249" t="s">
        <v>369</v>
      </c>
      <c r="I14" s="248">
        <v>46111</v>
      </c>
      <c r="J14" s="72">
        <v>0</v>
      </c>
      <c r="K14" s="250"/>
      <c r="L14" s="72">
        <v>0</v>
      </c>
      <c r="M14" s="250"/>
      <c r="N14" s="250"/>
      <c r="O14" s="56">
        <v>0</v>
      </c>
      <c r="P14" s="250"/>
      <c r="Q14" s="56">
        <v>0</v>
      </c>
      <c r="R14" s="250"/>
      <c r="S14" s="250"/>
      <c r="T14" s="251"/>
    </row>
    <row r="15" spans="1:20" ht="179.25" thickBot="1">
      <c r="A15" s="239"/>
      <c r="B15" s="233" t="s">
        <v>372</v>
      </c>
      <c r="C15" s="246" t="s">
        <v>356</v>
      </c>
      <c r="D15" s="246" t="s">
        <v>357</v>
      </c>
      <c r="E15" s="246" t="s">
        <v>354</v>
      </c>
      <c r="F15" s="246" t="s">
        <v>358</v>
      </c>
      <c r="G15" s="246" t="s">
        <v>120</v>
      </c>
      <c r="H15" s="249" t="s">
        <v>370</v>
      </c>
      <c r="I15" s="248">
        <v>46203</v>
      </c>
      <c r="J15" s="72">
        <v>0</v>
      </c>
      <c r="K15" s="251"/>
      <c r="L15" s="72">
        <v>0</v>
      </c>
      <c r="M15" s="251"/>
      <c r="N15" s="251"/>
      <c r="O15" s="56">
        <v>0</v>
      </c>
      <c r="P15" s="251"/>
      <c r="Q15" s="56">
        <v>0</v>
      </c>
      <c r="R15" s="251"/>
      <c r="S15" s="251"/>
      <c r="T15" s="251"/>
    </row>
    <row r="16" spans="1:20" ht="111.75" customHeight="1" thickBot="1">
      <c r="A16" s="239"/>
      <c r="B16" s="233" t="s">
        <v>373</v>
      </c>
      <c r="C16" s="246" t="s">
        <v>359</v>
      </c>
      <c r="D16" s="246" t="s">
        <v>360</v>
      </c>
      <c r="E16" s="246" t="s">
        <v>354</v>
      </c>
      <c r="F16" s="246" t="s">
        <v>358</v>
      </c>
      <c r="G16" s="246" t="s">
        <v>120</v>
      </c>
      <c r="H16" s="249" t="s">
        <v>371</v>
      </c>
      <c r="I16" s="252" t="s">
        <v>361</v>
      </c>
      <c r="J16" s="72">
        <v>0</v>
      </c>
      <c r="K16" s="251"/>
      <c r="L16" s="72">
        <v>0</v>
      </c>
      <c r="M16" s="251"/>
      <c r="N16" s="251"/>
      <c r="O16" s="56">
        <v>0</v>
      </c>
      <c r="P16" s="251"/>
      <c r="Q16" s="56">
        <v>0</v>
      </c>
      <c r="R16" s="251"/>
      <c r="S16" s="251"/>
      <c r="T16" s="251"/>
    </row>
    <row r="17" spans="1:20" ht="77.25" customHeight="1" thickBot="1">
      <c r="A17" s="242"/>
      <c r="B17" s="233" t="s">
        <v>374</v>
      </c>
      <c r="C17" s="246" t="s">
        <v>362</v>
      </c>
      <c r="D17" s="250" t="s">
        <v>363</v>
      </c>
      <c r="E17" s="250" t="s">
        <v>354</v>
      </c>
      <c r="F17" s="250" t="s">
        <v>355</v>
      </c>
      <c r="G17" s="250" t="s">
        <v>120</v>
      </c>
      <c r="H17" s="249" t="s">
        <v>375</v>
      </c>
      <c r="I17" s="252" t="s">
        <v>364</v>
      </c>
      <c r="J17" s="72">
        <v>0</v>
      </c>
      <c r="K17" s="251"/>
      <c r="L17" s="72">
        <v>0</v>
      </c>
      <c r="M17" s="251"/>
      <c r="N17" s="251"/>
      <c r="O17" s="56">
        <v>0</v>
      </c>
      <c r="P17" s="251"/>
      <c r="Q17" s="56">
        <v>0</v>
      </c>
      <c r="R17" s="251"/>
      <c r="S17" s="251"/>
      <c r="T17" s="251"/>
    </row>
    <row r="18" spans="1:20">
      <c r="A18" s="253"/>
      <c r="B18" s="253"/>
      <c r="C18" s="253"/>
      <c r="D18" s="253"/>
      <c r="E18" s="253"/>
      <c r="F18" s="253"/>
      <c r="G18" s="253"/>
      <c r="H18" s="253"/>
      <c r="I18" s="253"/>
      <c r="J18" s="254">
        <f>AVERAGE(J6:J17)</f>
        <v>0</v>
      </c>
      <c r="K18" s="253"/>
      <c r="L18" s="254">
        <f>AVERAGE(L6:L17)</f>
        <v>0</v>
      </c>
      <c r="M18" s="253"/>
      <c r="N18" s="253"/>
      <c r="O18" s="255">
        <f>AVERAGE(O6:O17)</f>
        <v>0</v>
      </c>
      <c r="P18" s="253"/>
      <c r="Q18" s="256">
        <f>AVERAGE(Q6:Q17)</f>
        <v>0</v>
      </c>
      <c r="R18" s="253"/>
      <c r="S18" s="253"/>
      <c r="T18" s="253"/>
    </row>
    <row r="20" spans="1:20">
      <c r="T20" s="10"/>
    </row>
  </sheetData>
  <sheetProtection algorithmName="SHA-512" hashValue="YH+EzBQ8uhvQsvUGM+9Tz9AZMU1AogRDSaYdmXppo+FkBSRHODF2Z0yJ4dxM4e2xCUfqMuPHeX+1bpLrAreEQg==" saltValue="ILMvcSv8Xaqj985kI0EDOg==" spinCount="100000" sheet="1" insertRows="0"/>
  <mergeCells count="10">
    <mergeCell ref="A14:A17"/>
    <mergeCell ref="H4:I4"/>
    <mergeCell ref="A4:G4"/>
    <mergeCell ref="A6:A10"/>
    <mergeCell ref="L4:N4"/>
    <mergeCell ref="Q4:S4"/>
    <mergeCell ref="A1:T3"/>
    <mergeCell ref="A12:A13"/>
    <mergeCell ref="J4:K4"/>
    <mergeCell ref="O4:P4"/>
  </mergeCells>
  <pageMargins left="0.7" right="0.7" top="0.75" bottom="0.75" header="0.3" footer="0.3"/>
  <pageSetup paperSize="9"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4" tint="0.79998168889431442"/>
  </sheetPr>
  <dimension ref="A1:T14"/>
  <sheetViews>
    <sheetView showGridLines="0" topLeftCell="A8" zoomScale="90" zoomScaleNormal="90" workbookViewId="0">
      <selection activeCell="C9" sqref="C9"/>
    </sheetView>
  </sheetViews>
  <sheetFormatPr baseColWidth="10" defaultColWidth="11.42578125" defaultRowHeight="12.75"/>
  <cols>
    <col min="1" max="1" width="36.28515625" style="257" customWidth="1"/>
    <col min="2" max="2" width="6.7109375" style="257" customWidth="1"/>
    <col min="3" max="3" width="54.7109375" style="257" customWidth="1"/>
    <col min="4" max="4" width="17.7109375" style="257" bestFit="1" customWidth="1"/>
    <col min="5" max="5" width="27.42578125" style="257" bestFit="1" customWidth="1"/>
    <col min="6" max="6" width="24.5703125" style="257" bestFit="1" customWidth="1"/>
    <col min="7" max="7" width="15.140625" style="257" customWidth="1"/>
    <col min="8" max="8" width="23.28515625" style="257" customWidth="1"/>
    <col min="9" max="10" width="17.85546875" style="257" customWidth="1"/>
    <col min="11" max="11" width="31.28515625" style="257" customWidth="1"/>
    <col min="12" max="12" width="16.5703125" style="257" customWidth="1"/>
    <col min="13" max="13" width="21.140625" style="257" customWidth="1"/>
    <col min="14" max="14" width="29" style="257" customWidth="1"/>
    <col min="15" max="15" width="15" style="257" customWidth="1"/>
    <col min="16" max="16" width="34.7109375" style="257" customWidth="1"/>
    <col min="17" max="17" width="16.5703125" style="257" customWidth="1"/>
    <col min="18" max="18" width="21.140625" style="257" customWidth="1"/>
    <col min="19" max="20" width="29" style="257" customWidth="1"/>
    <col min="21" max="16384" width="11.42578125" style="257"/>
  </cols>
  <sheetData>
    <row r="1" spans="1:20">
      <c r="A1" s="212" t="s">
        <v>17</v>
      </c>
      <c r="B1" s="213"/>
      <c r="C1" s="213"/>
      <c r="D1" s="213"/>
      <c r="E1" s="213"/>
      <c r="F1" s="213"/>
      <c r="G1" s="213"/>
      <c r="H1" s="213"/>
      <c r="I1" s="213"/>
      <c r="J1" s="213"/>
      <c r="K1" s="213"/>
      <c r="L1" s="213"/>
      <c r="M1" s="213"/>
      <c r="N1" s="213"/>
      <c r="O1" s="213"/>
      <c r="P1" s="213"/>
      <c r="Q1" s="213"/>
      <c r="R1" s="213"/>
      <c r="S1" s="213"/>
      <c r="T1" s="213"/>
    </row>
    <row r="2" spans="1:20">
      <c r="A2" s="212"/>
      <c r="B2" s="213"/>
      <c r="C2" s="213"/>
      <c r="D2" s="213"/>
      <c r="E2" s="213"/>
      <c r="F2" s="213"/>
      <c r="G2" s="213"/>
      <c r="H2" s="213"/>
      <c r="I2" s="213"/>
      <c r="J2" s="213"/>
      <c r="K2" s="213"/>
      <c r="L2" s="213"/>
      <c r="M2" s="213"/>
      <c r="N2" s="213"/>
      <c r="O2" s="213"/>
      <c r="P2" s="213"/>
      <c r="Q2" s="213"/>
      <c r="R2" s="213"/>
      <c r="S2" s="213"/>
      <c r="T2" s="213"/>
    </row>
    <row r="3" spans="1:20" ht="22.5" customHeight="1" thickBot="1">
      <c r="A3" s="214"/>
      <c r="B3" s="215"/>
      <c r="C3" s="215"/>
      <c r="D3" s="215"/>
      <c r="E3" s="215"/>
      <c r="F3" s="215"/>
      <c r="G3" s="215"/>
      <c r="H3" s="215"/>
      <c r="I3" s="215"/>
      <c r="J3" s="215"/>
      <c r="K3" s="215"/>
      <c r="L3" s="215"/>
      <c r="M3" s="215"/>
      <c r="N3" s="215"/>
      <c r="O3" s="215"/>
      <c r="P3" s="215"/>
      <c r="Q3" s="215"/>
      <c r="R3" s="215"/>
      <c r="S3" s="215"/>
      <c r="T3" s="215"/>
    </row>
    <row r="4" spans="1:20" ht="15.75" customHeight="1" thickBot="1">
      <c r="A4" s="216" t="s">
        <v>65</v>
      </c>
      <c r="B4" s="217"/>
      <c r="C4" s="218"/>
      <c r="D4" s="218"/>
      <c r="E4" s="218"/>
      <c r="F4" s="218"/>
      <c r="G4" s="219"/>
      <c r="H4" s="216"/>
      <c r="I4" s="217"/>
      <c r="J4" s="258" t="s">
        <v>70</v>
      </c>
      <c r="K4" s="259"/>
      <c r="L4" s="258" t="s">
        <v>60</v>
      </c>
      <c r="M4" s="259"/>
      <c r="N4" s="260"/>
      <c r="O4" s="258" t="s">
        <v>71</v>
      </c>
      <c r="P4" s="259"/>
      <c r="Q4" s="258" t="s">
        <v>61</v>
      </c>
      <c r="R4" s="259"/>
      <c r="S4" s="260"/>
      <c r="T4" s="261" t="s">
        <v>62</v>
      </c>
    </row>
    <row r="5" spans="1:20" ht="26.25" thickBot="1">
      <c r="A5" s="262" t="s">
        <v>13</v>
      </c>
      <c r="B5" s="227" t="s">
        <v>22</v>
      </c>
      <c r="C5" s="228" t="s">
        <v>14</v>
      </c>
      <c r="D5" s="229" t="s">
        <v>3</v>
      </c>
      <c r="E5" s="229" t="s">
        <v>23</v>
      </c>
      <c r="F5" s="229" t="s">
        <v>24</v>
      </c>
      <c r="G5" s="229" t="s">
        <v>10</v>
      </c>
      <c r="H5" s="229" t="s">
        <v>9</v>
      </c>
      <c r="I5" s="230" t="s">
        <v>25</v>
      </c>
      <c r="J5" s="231" t="s">
        <v>57</v>
      </c>
      <c r="K5" s="231" t="s">
        <v>58</v>
      </c>
      <c r="L5" s="231" t="s">
        <v>57</v>
      </c>
      <c r="M5" s="231" t="s">
        <v>58</v>
      </c>
      <c r="N5" s="231" t="s">
        <v>59</v>
      </c>
      <c r="O5" s="231" t="s">
        <v>57</v>
      </c>
      <c r="P5" s="231" t="s">
        <v>58</v>
      </c>
      <c r="Q5" s="231" t="s">
        <v>57</v>
      </c>
      <c r="R5" s="231" t="s">
        <v>58</v>
      </c>
      <c r="S5" s="231" t="s">
        <v>59</v>
      </c>
      <c r="T5" s="231" t="s">
        <v>59</v>
      </c>
    </row>
    <row r="6" spans="1:20" ht="86.25" customHeight="1" thickBot="1">
      <c r="A6" s="232" t="s">
        <v>98</v>
      </c>
      <c r="B6" s="233" t="s">
        <v>215</v>
      </c>
      <c r="C6" s="235" t="s">
        <v>243</v>
      </c>
      <c r="D6" s="235" t="s">
        <v>244</v>
      </c>
      <c r="E6" s="235" t="s">
        <v>195</v>
      </c>
      <c r="F6" s="235" t="s">
        <v>245</v>
      </c>
      <c r="G6" s="235" t="s">
        <v>246</v>
      </c>
      <c r="H6" s="263" t="s">
        <v>252</v>
      </c>
      <c r="I6" s="237">
        <v>46053</v>
      </c>
      <c r="J6" s="56">
        <v>0</v>
      </c>
      <c r="K6" s="56"/>
      <c r="L6" s="56">
        <v>0</v>
      </c>
      <c r="M6" s="56"/>
      <c r="N6" s="238"/>
      <c r="O6" s="56">
        <v>0</v>
      </c>
      <c r="P6" s="235"/>
      <c r="Q6" s="56">
        <v>0</v>
      </c>
      <c r="R6" s="235"/>
      <c r="S6" s="238"/>
      <c r="T6" s="238"/>
    </row>
    <row r="7" spans="1:20" ht="79.5" customHeight="1" thickBot="1">
      <c r="A7" s="239"/>
      <c r="B7" s="233" t="s">
        <v>228</v>
      </c>
      <c r="C7" s="264" t="s">
        <v>247</v>
      </c>
      <c r="D7" s="264" t="s">
        <v>248</v>
      </c>
      <c r="E7" s="264" t="s">
        <v>195</v>
      </c>
      <c r="F7" s="264" t="s">
        <v>249</v>
      </c>
      <c r="G7" s="264" t="s">
        <v>250</v>
      </c>
      <c r="H7" s="265" t="s">
        <v>251</v>
      </c>
      <c r="I7" s="266">
        <v>46053</v>
      </c>
      <c r="J7" s="56">
        <v>0</v>
      </c>
      <c r="K7" s="56"/>
      <c r="L7" s="56">
        <v>0</v>
      </c>
      <c r="M7" s="56"/>
      <c r="N7" s="238"/>
      <c r="O7" s="56">
        <v>0</v>
      </c>
      <c r="P7" s="235"/>
      <c r="Q7" s="56">
        <v>0</v>
      </c>
      <c r="R7" s="235"/>
      <c r="S7" s="238"/>
      <c r="T7" s="238"/>
    </row>
    <row r="8" spans="1:20" ht="122.25" customHeight="1" thickBot="1">
      <c r="A8" s="232" t="s">
        <v>99</v>
      </c>
      <c r="B8" s="233" t="s">
        <v>212</v>
      </c>
      <c r="C8" s="244" t="s">
        <v>167</v>
      </c>
      <c r="D8" s="235" t="s">
        <v>168</v>
      </c>
      <c r="E8" s="235" t="s">
        <v>169</v>
      </c>
      <c r="F8" s="235" t="s">
        <v>136</v>
      </c>
      <c r="G8" s="235" t="s">
        <v>153</v>
      </c>
      <c r="H8" s="236" t="s">
        <v>170</v>
      </c>
      <c r="I8" s="237">
        <v>46295</v>
      </c>
      <c r="J8" s="56">
        <v>0</v>
      </c>
      <c r="K8" s="56"/>
      <c r="L8" s="56">
        <v>0</v>
      </c>
      <c r="M8" s="56"/>
      <c r="N8" s="238"/>
      <c r="O8" s="56">
        <v>0</v>
      </c>
      <c r="P8" s="235"/>
      <c r="Q8" s="56">
        <v>0</v>
      </c>
      <c r="R8" s="235"/>
      <c r="S8" s="238"/>
      <c r="T8" s="238"/>
    </row>
    <row r="9" spans="1:20" ht="83.25" customHeight="1" thickBot="1">
      <c r="A9" s="239"/>
      <c r="B9" s="233" t="s">
        <v>230</v>
      </c>
      <c r="C9" s="244" t="s">
        <v>253</v>
      </c>
      <c r="D9" s="244" t="s">
        <v>254</v>
      </c>
      <c r="E9" s="236" t="s">
        <v>195</v>
      </c>
      <c r="F9" s="236" t="s">
        <v>245</v>
      </c>
      <c r="G9" s="236" t="s">
        <v>250</v>
      </c>
      <c r="H9" s="263" t="s">
        <v>264</v>
      </c>
      <c r="I9" s="267" t="s">
        <v>255</v>
      </c>
      <c r="J9" s="56">
        <v>0</v>
      </c>
      <c r="K9" s="56"/>
      <c r="L9" s="56">
        <v>0</v>
      </c>
      <c r="M9" s="56"/>
      <c r="N9" s="238"/>
      <c r="O9" s="56">
        <v>0</v>
      </c>
      <c r="P9" s="235"/>
      <c r="Q9" s="56">
        <v>0</v>
      </c>
      <c r="R9" s="235"/>
      <c r="S9" s="238"/>
      <c r="T9" s="238"/>
    </row>
    <row r="10" spans="1:20" ht="77.25" thickBot="1">
      <c r="A10" s="232" t="s">
        <v>100</v>
      </c>
      <c r="B10" s="233" t="s">
        <v>206</v>
      </c>
      <c r="C10" s="244" t="s">
        <v>256</v>
      </c>
      <c r="D10" s="244" t="s">
        <v>257</v>
      </c>
      <c r="E10" s="236" t="s">
        <v>195</v>
      </c>
      <c r="F10" s="244" t="s">
        <v>245</v>
      </c>
      <c r="G10" s="244" t="s">
        <v>246</v>
      </c>
      <c r="H10" s="268" t="s">
        <v>265</v>
      </c>
      <c r="I10" s="267" t="s">
        <v>255</v>
      </c>
      <c r="J10" s="56">
        <v>0</v>
      </c>
      <c r="K10" s="66"/>
      <c r="L10" s="56">
        <v>0</v>
      </c>
      <c r="M10" s="66"/>
      <c r="N10" s="235"/>
      <c r="O10" s="56">
        <v>0</v>
      </c>
      <c r="P10" s="235"/>
      <c r="Q10" s="56">
        <v>0</v>
      </c>
      <c r="R10" s="235"/>
      <c r="S10" s="235"/>
      <c r="T10" s="238"/>
    </row>
    <row r="11" spans="1:20" ht="84.75" customHeight="1" thickBot="1">
      <c r="A11" s="239"/>
      <c r="B11" s="233" t="s">
        <v>207</v>
      </c>
      <c r="C11" s="246" t="s">
        <v>258</v>
      </c>
      <c r="D11" s="246" t="s">
        <v>259</v>
      </c>
      <c r="E11" s="246" t="s">
        <v>195</v>
      </c>
      <c r="F11" s="246" t="s">
        <v>245</v>
      </c>
      <c r="G11" s="246" t="s">
        <v>246</v>
      </c>
      <c r="H11" s="247" t="s">
        <v>266</v>
      </c>
      <c r="I11" s="248">
        <v>46295</v>
      </c>
      <c r="J11" s="72">
        <v>0</v>
      </c>
      <c r="K11" s="70"/>
      <c r="L11" s="72">
        <v>0</v>
      </c>
      <c r="M11" s="70"/>
      <c r="N11" s="235"/>
      <c r="O11" s="56">
        <v>0</v>
      </c>
      <c r="P11" s="235"/>
      <c r="Q11" s="56">
        <v>0</v>
      </c>
      <c r="R11" s="235"/>
      <c r="S11" s="235"/>
      <c r="T11" s="238"/>
    </row>
    <row r="12" spans="1:20" ht="136.5" customHeight="1" thickBot="1">
      <c r="A12" s="269" t="s">
        <v>101</v>
      </c>
      <c r="B12" s="233" t="s">
        <v>233</v>
      </c>
      <c r="C12" s="246" t="s">
        <v>260</v>
      </c>
      <c r="D12" s="250" t="s">
        <v>261</v>
      </c>
      <c r="E12" s="250" t="s">
        <v>195</v>
      </c>
      <c r="F12" s="250" t="s">
        <v>245</v>
      </c>
      <c r="G12" s="250" t="s">
        <v>246</v>
      </c>
      <c r="H12" s="270" t="s">
        <v>267</v>
      </c>
      <c r="I12" s="252" t="s">
        <v>255</v>
      </c>
      <c r="J12" s="72">
        <v>0</v>
      </c>
      <c r="K12" s="72"/>
      <c r="L12" s="72">
        <v>0</v>
      </c>
      <c r="M12" s="72"/>
      <c r="N12" s="250"/>
      <c r="O12" s="56">
        <v>0</v>
      </c>
      <c r="P12" s="250"/>
      <c r="Q12" s="56">
        <v>0</v>
      </c>
      <c r="R12" s="250"/>
      <c r="S12" s="250"/>
      <c r="T12" s="251"/>
    </row>
    <row r="13" spans="1:20" ht="79.5" customHeight="1" thickBot="1">
      <c r="A13" s="271" t="s">
        <v>102</v>
      </c>
      <c r="B13" s="233" t="s">
        <v>234</v>
      </c>
      <c r="C13" s="272" t="s">
        <v>262</v>
      </c>
      <c r="D13" s="273" t="s">
        <v>263</v>
      </c>
      <c r="E13" s="273" t="s">
        <v>195</v>
      </c>
      <c r="F13" s="273" t="s">
        <v>245</v>
      </c>
      <c r="G13" s="273" t="s">
        <v>250</v>
      </c>
      <c r="H13" s="273" t="s">
        <v>268</v>
      </c>
      <c r="I13" s="252" t="s">
        <v>255</v>
      </c>
      <c r="J13" s="56">
        <v>0</v>
      </c>
      <c r="K13" s="56"/>
      <c r="L13" s="56">
        <v>0</v>
      </c>
      <c r="M13" s="56"/>
      <c r="N13" s="250"/>
      <c r="O13" s="56">
        <v>0</v>
      </c>
      <c r="P13" s="250"/>
      <c r="Q13" s="56">
        <v>0</v>
      </c>
      <c r="R13" s="250"/>
      <c r="S13" s="250"/>
      <c r="T13" s="251"/>
    </row>
    <row r="14" spans="1:20">
      <c r="J14" s="274">
        <f>AVERAGE(J6:J13)</f>
        <v>0</v>
      </c>
      <c r="K14" s="274"/>
      <c r="L14" s="274">
        <f>AVERAGE(L6:L13)</f>
        <v>0</v>
      </c>
      <c r="M14" s="274"/>
      <c r="O14" s="274">
        <f>AVERAGE(O6:O13)</f>
        <v>0</v>
      </c>
      <c r="Q14" s="274">
        <f>AVERAGE(Q6:Q13)</f>
        <v>0</v>
      </c>
    </row>
  </sheetData>
  <sheetProtection algorithmName="SHA-512" hashValue="DyPj62zvDgFUH/HHqqJy5H4v38Zj9v/lohkTFe1m55G5nVL7TixIqORCB/39vCUPLspggoPqsVXQxgygK4TD7Q==" saltValue="WP/FwenTZp3EdNZrc/KGmA==" spinCount="100000" sheet="1" insertRows="0"/>
  <mergeCells count="10">
    <mergeCell ref="A6:A7"/>
    <mergeCell ref="A8:A9"/>
    <mergeCell ref="A10:A11"/>
    <mergeCell ref="J4:K4"/>
    <mergeCell ref="O4:P4"/>
    <mergeCell ref="A1:T3"/>
    <mergeCell ref="A4:G4"/>
    <mergeCell ref="H4:I4"/>
    <mergeCell ref="L4:N4"/>
    <mergeCell ref="Q4:S4"/>
  </mergeCells>
  <pageMargins left="0.7" right="0.7" top="0.75" bottom="0.75" header="0.3" footer="0.3"/>
  <drawing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3" tint="0.59999389629810485"/>
  </sheetPr>
  <dimension ref="A1:T13"/>
  <sheetViews>
    <sheetView showGridLines="0" zoomScale="90" zoomScaleNormal="90" workbookViewId="0">
      <selection activeCell="C9" sqref="C9"/>
    </sheetView>
  </sheetViews>
  <sheetFormatPr baseColWidth="10" defaultColWidth="11.42578125" defaultRowHeight="12.75"/>
  <cols>
    <col min="1" max="1" width="36.28515625" style="26" customWidth="1"/>
    <col min="2" max="2" width="6.7109375" style="26" customWidth="1"/>
    <col min="3" max="3" width="49.42578125" style="26" customWidth="1"/>
    <col min="4" max="4" width="17.7109375" style="26" bestFit="1" customWidth="1"/>
    <col min="5" max="5" width="27.42578125" style="26" bestFit="1" customWidth="1"/>
    <col min="6" max="6" width="24.5703125" style="26" bestFit="1" customWidth="1"/>
    <col min="7" max="7" width="16.7109375" style="26" customWidth="1"/>
    <col min="8" max="8" width="23.28515625" style="26" customWidth="1"/>
    <col min="9" max="9" width="15.5703125" style="26" customWidth="1"/>
    <col min="10" max="10" width="16.42578125" style="26" customWidth="1"/>
    <col min="11" max="11" width="27" style="26" customWidth="1"/>
    <col min="12" max="12" width="16.5703125" style="26" customWidth="1"/>
    <col min="13" max="13" width="21.140625" style="26" customWidth="1"/>
    <col min="14" max="14" width="29" style="26" customWidth="1"/>
    <col min="15" max="15" width="16.5703125" style="26" customWidth="1"/>
    <col min="16" max="16" width="32" style="26" customWidth="1"/>
    <col min="17" max="17" width="16.5703125" style="26" customWidth="1"/>
    <col min="18" max="18" width="21.140625" style="26" customWidth="1"/>
    <col min="19" max="20" width="29" style="26" customWidth="1"/>
    <col min="21" max="16384" width="11.42578125" style="26"/>
  </cols>
  <sheetData>
    <row r="1" spans="1:20">
      <c r="A1" s="198" t="s">
        <v>17</v>
      </c>
      <c r="B1" s="199"/>
      <c r="C1" s="199"/>
      <c r="D1" s="199"/>
      <c r="E1" s="199"/>
      <c r="F1" s="199"/>
      <c r="G1" s="199"/>
      <c r="H1" s="199"/>
      <c r="I1" s="199"/>
      <c r="J1" s="199"/>
      <c r="K1" s="199"/>
      <c r="L1" s="199"/>
      <c r="M1" s="199"/>
      <c r="N1" s="199"/>
      <c r="O1" s="199"/>
      <c r="P1" s="199"/>
      <c r="Q1" s="199"/>
      <c r="R1" s="199"/>
      <c r="S1" s="199"/>
      <c r="T1" s="200"/>
    </row>
    <row r="2" spans="1:20">
      <c r="A2" s="184"/>
      <c r="B2" s="185"/>
      <c r="C2" s="185"/>
      <c r="D2" s="185"/>
      <c r="E2" s="185"/>
      <c r="F2" s="185"/>
      <c r="G2" s="185"/>
      <c r="H2" s="185"/>
      <c r="I2" s="185"/>
      <c r="J2" s="185"/>
      <c r="K2" s="185"/>
      <c r="L2" s="185"/>
      <c r="M2" s="185"/>
      <c r="N2" s="185"/>
      <c r="O2" s="185"/>
      <c r="P2" s="185"/>
      <c r="Q2" s="185"/>
      <c r="R2" s="185"/>
      <c r="S2" s="185"/>
      <c r="T2" s="201"/>
    </row>
    <row r="3" spans="1:20" ht="24" customHeight="1" thickBot="1">
      <c r="A3" s="186"/>
      <c r="B3" s="187"/>
      <c r="C3" s="187"/>
      <c r="D3" s="187"/>
      <c r="E3" s="187"/>
      <c r="F3" s="187"/>
      <c r="G3" s="187"/>
      <c r="H3" s="187"/>
      <c r="I3" s="187"/>
      <c r="J3" s="187"/>
      <c r="K3" s="187"/>
      <c r="L3" s="187"/>
      <c r="M3" s="187"/>
      <c r="N3" s="187"/>
      <c r="O3" s="187"/>
      <c r="P3" s="187"/>
      <c r="Q3" s="187"/>
      <c r="R3" s="187"/>
      <c r="S3" s="187"/>
      <c r="T3" s="202"/>
    </row>
    <row r="4" spans="1:20" ht="15.75" customHeight="1" thickBot="1">
      <c r="A4" s="190" t="s">
        <v>69</v>
      </c>
      <c r="B4" s="191"/>
      <c r="C4" s="192"/>
      <c r="D4" s="192"/>
      <c r="E4" s="192"/>
      <c r="F4" s="192"/>
      <c r="G4" s="193"/>
      <c r="H4" s="190"/>
      <c r="I4" s="191"/>
      <c r="J4" s="194" t="s">
        <v>70</v>
      </c>
      <c r="K4" s="195"/>
      <c r="L4" s="194" t="s">
        <v>60</v>
      </c>
      <c r="M4" s="195"/>
      <c r="N4" s="196"/>
      <c r="O4" s="194" t="s">
        <v>71</v>
      </c>
      <c r="P4" s="196"/>
      <c r="Q4" s="194" t="s">
        <v>61</v>
      </c>
      <c r="R4" s="195"/>
      <c r="S4" s="196"/>
      <c r="T4" s="65" t="s">
        <v>62</v>
      </c>
    </row>
    <row r="5" spans="1:20" ht="26.25" thickBot="1">
      <c r="A5" s="19" t="s">
        <v>13</v>
      </c>
      <c r="B5" s="20" t="s">
        <v>22</v>
      </c>
      <c r="C5" s="21" t="s">
        <v>14</v>
      </c>
      <c r="D5" s="22" t="s">
        <v>3</v>
      </c>
      <c r="E5" s="22" t="s">
        <v>23</v>
      </c>
      <c r="F5" s="22" t="s">
        <v>24</v>
      </c>
      <c r="G5" s="22" t="s">
        <v>10</v>
      </c>
      <c r="H5" s="22" t="s">
        <v>9</v>
      </c>
      <c r="I5" s="23" t="s">
        <v>25</v>
      </c>
      <c r="J5" s="18" t="s">
        <v>57</v>
      </c>
      <c r="K5" s="18" t="s">
        <v>58</v>
      </c>
      <c r="L5" s="18" t="s">
        <v>57</v>
      </c>
      <c r="M5" s="18" t="s">
        <v>58</v>
      </c>
      <c r="N5" s="18" t="s">
        <v>59</v>
      </c>
      <c r="O5" s="18" t="s">
        <v>57</v>
      </c>
      <c r="P5" s="18" t="s">
        <v>58</v>
      </c>
      <c r="Q5" s="18" t="s">
        <v>57</v>
      </c>
      <c r="R5" s="18" t="s">
        <v>58</v>
      </c>
      <c r="S5" s="18" t="s">
        <v>59</v>
      </c>
      <c r="T5" s="18" t="s">
        <v>59</v>
      </c>
    </row>
    <row r="6" spans="1:20" ht="105.75" customHeight="1" thickBot="1">
      <c r="A6" s="48" t="s">
        <v>103</v>
      </c>
      <c r="B6" s="53" t="s">
        <v>215</v>
      </c>
      <c r="C6" s="54" t="s">
        <v>171</v>
      </c>
      <c r="D6" s="54" t="s">
        <v>172</v>
      </c>
      <c r="E6" s="54" t="s">
        <v>169</v>
      </c>
      <c r="F6" s="54" t="s">
        <v>173</v>
      </c>
      <c r="G6" s="54" t="s">
        <v>120</v>
      </c>
      <c r="H6" s="60" t="s">
        <v>174</v>
      </c>
      <c r="I6" s="55">
        <v>46386</v>
      </c>
      <c r="J6" s="56">
        <v>0</v>
      </c>
      <c r="K6" s="54"/>
      <c r="L6" s="56">
        <v>0</v>
      </c>
      <c r="M6" s="54"/>
      <c r="N6" s="57"/>
      <c r="O6" s="56">
        <v>0</v>
      </c>
      <c r="P6" s="54"/>
      <c r="Q6" s="56">
        <v>0</v>
      </c>
      <c r="R6" s="54"/>
      <c r="S6" s="57"/>
      <c r="T6" s="57"/>
    </row>
    <row r="7" spans="1:20" ht="109.5" customHeight="1" thickBot="1">
      <c r="A7" s="48" t="s">
        <v>104</v>
      </c>
      <c r="B7" s="53" t="s">
        <v>212</v>
      </c>
      <c r="C7" s="61" t="s">
        <v>175</v>
      </c>
      <c r="D7" s="54" t="s">
        <v>176</v>
      </c>
      <c r="E7" s="54" t="s">
        <v>177</v>
      </c>
      <c r="F7" s="54" t="s">
        <v>178</v>
      </c>
      <c r="G7" s="54" t="s">
        <v>120</v>
      </c>
      <c r="H7" s="60" t="s">
        <v>214</v>
      </c>
      <c r="I7" s="55">
        <v>46386</v>
      </c>
      <c r="J7" s="56">
        <v>0</v>
      </c>
      <c r="K7" s="54"/>
      <c r="L7" s="56">
        <v>0</v>
      </c>
      <c r="M7" s="54"/>
      <c r="N7" s="57"/>
      <c r="O7" s="56">
        <v>0</v>
      </c>
      <c r="P7" s="54"/>
      <c r="Q7" s="56">
        <v>0</v>
      </c>
      <c r="R7" s="54"/>
      <c r="S7" s="57"/>
      <c r="T7" s="57"/>
    </row>
    <row r="8" spans="1:20" ht="77.25" customHeight="1" thickBot="1">
      <c r="A8" s="182" t="s">
        <v>105</v>
      </c>
      <c r="B8" s="53" t="s">
        <v>206</v>
      </c>
      <c r="C8" s="61" t="s">
        <v>269</v>
      </c>
      <c r="D8" s="61" t="s">
        <v>270</v>
      </c>
      <c r="E8" s="61" t="s">
        <v>195</v>
      </c>
      <c r="F8" s="61" t="s">
        <v>136</v>
      </c>
      <c r="G8" s="61" t="s">
        <v>271</v>
      </c>
      <c r="H8" s="60" t="s">
        <v>272</v>
      </c>
      <c r="I8" s="55">
        <v>46371</v>
      </c>
      <c r="J8" s="66">
        <v>0</v>
      </c>
      <c r="K8" s="54"/>
      <c r="L8" s="66">
        <v>0</v>
      </c>
      <c r="M8" s="54"/>
      <c r="N8" s="54"/>
      <c r="O8" s="56">
        <v>0</v>
      </c>
      <c r="P8" s="54"/>
      <c r="Q8" s="56">
        <v>0</v>
      </c>
      <c r="R8" s="54"/>
      <c r="S8" s="54"/>
      <c r="T8" s="57"/>
    </row>
    <row r="9" spans="1:20" ht="63.75" customHeight="1" thickBot="1">
      <c r="A9" s="197"/>
      <c r="B9" s="53" t="s">
        <v>207</v>
      </c>
      <c r="C9" s="67" t="s">
        <v>327</v>
      </c>
      <c r="D9" s="67" t="s">
        <v>329</v>
      </c>
      <c r="E9" s="67" t="s">
        <v>136</v>
      </c>
      <c r="F9" s="67" t="s">
        <v>328</v>
      </c>
      <c r="G9" s="61" t="s">
        <v>271</v>
      </c>
      <c r="H9" s="68" t="s">
        <v>330</v>
      </c>
      <c r="I9" s="69">
        <v>46325</v>
      </c>
      <c r="J9" s="70">
        <v>0</v>
      </c>
      <c r="K9" s="54"/>
      <c r="L9" s="70">
        <v>0</v>
      </c>
      <c r="M9" s="54"/>
      <c r="N9" s="54"/>
      <c r="O9" s="56">
        <v>0</v>
      </c>
      <c r="P9" s="54"/>
      <c r="Q9" s="56">
        <v>0</v>
      </c>
      <c r="R9" s="54"/>
      <c r="S9" s="54"/>
      <c r="T9" s="57"/>
    </row>
    <row r="10" spans="1:20" ht="92.25" customHeight="1" thickBot="1">
      <c r="A10" s="71" t="s">
        <v>106</v>
      </c>
      <c r="B10" s="53" t="s">
        <v>233</v>
      </c>
      <c r="C10" s="61" t="s">
        <v>315</v>
      </c>
      <c r="D10" s="61" t="s">
        <v>316</v>
      </c>
      <c r="E10" s="61" t="s">
        <v>311</v>
      </c>
      <c r="F10" s="61" t="s">
        <v>317</v>
      </c>
      <c r="G10" s="61" t="s">
        <v>153</v>
      </c>
      <c r="H10" s="60" t="s">
        <v>318</v>
      </c>
      <c r="I10" s="55">
        <v>46368</v>
      </c>
      <c r="J10" s="72">
        <v>0</v>
      </c>
      <c r="K10" s="73"/>
      <c r="L10" s="72">
        <v>0</v>
      </c>
      <c r="M10" s="73"/>
      <c r="N10" s="73"/>
      <c r="O10" s="56">
        <v>0</v>
      </c>
      <c r="P10" s="73"/>
      <c r="Q10" s="56">
        <v>0</v>
      </c>
      <c r="R10" s="73"/>
      <c r="S10" s="73"/>
      <c r="T10" s="74"/>
    </row>
    <row r="11" spans="1:20">
      <c r="J11" s="75">
        <f>AVERAGE(J6:J10)</f>
        <v>0</v>
      </c>
      <c r="L11" s="75">
        <f>AVERAGE(L6:L10)</f>
        <v>0</v>
      </c>
      <c r="O11" s="75">
        <f>AVERAGE(O6:O10)</f>
        <v>0</v>
      </c>
      <c r="Q11" s="75">
        <f>AVERAGE(Q6:Q10)</f>
        <v>0</v>
      </c>
    </row>
    <row r="13" spans="1:20">
      <c r="S13" s="76"/>
    </row>
  </sheetData>
  <sheetProtection algorithmName="SHA-512" hashValue="IsrVuLx714d+Qmo6yHBb+npzbTloUSAaWz2mSLrocGVDk8TTVT0GCHO7KOWyQkYJEQhfJb6YRxXgWW3NkrmDyQ==" saltValue="aZj4ebh6Xd3/uVYoEXkVLg==" spinCount="100000" sheet="1" insertRows="0"/>
  <mergeCells count="8">
    <mergeCell ref="L4:N4"/>
    <mergeCell ref="Q4:S4"/>
    <mergeCell ref="A1:T3"/>
    <mergeCell ref="A8:A9"/>
    <mergeCell ref="A4:G4"/>
    <mergeCell ref="H4:I4"/>
    <mergeCell ref="J4:K4"/>
    <mergeCell ref="O4:P4"/>
  </mergeCells>
  <pageMargins left="0.7" right="0.7" top="0.75" bottom="0.75" header="0.3" footer="0.3"/>
  <pageSetup paperSize="9"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3" tint="0.79998168889431442"/>
  </sheetPr>
  <dimension ref="A1:T12"/>
  <sheetViews>
    <sheetView showGridLines="0" topLeftCell="A8" zoomScale="90" zoomScaleNormal="90" workbookViewId="0">
      <selection activeCell="F11" sqref="F11"/>
    </sheetView>
  </sheetViews>
  <sheetFormatPr baseColWidth="10" defaultColWidth="11.42578125" defaultRowHeight="12.75"/>
  <cols>
    <col min="1" max="1" width="36.28515625" style="3" customWidth="1"/>
    <col min="2" max="2" width="6.7109375" style="3" customWidth="1"/>
    <col min="3" max="3" width="51" style="3" customWidth="1"/>
    <col min="4" max="4" width="17.7109375" style="3" bestFit="1" customWidth="1"/>
    <col min="5" max="5" width="23.140625" style="3" customWidth="1"/>
    <col min="6" max="6" width="24.5703125" style="3" bestFit="1" customWidth="1"/>
    <col min="7" max="7" width="16.85546875" style="3" customWidth="1"/>
    <col min="8" max="8" width="26.140625" style="3" customWidth="1"/>
    <col min="9" max="10" width="17.85546875" style="3" customWidth="1"/>
    <col min="11" max="11" width="27.85546875" style="3" customWidth="1"/>
    <col min="12" max="12" width="16.5703125" style="3" customWidth="1"/>
    <col min="13" max="13" width="21.140625" style="3" customWidth="1"/>
    <col min="14" max="14" width="29" style="3" customWidth="1"/>
    <col min="15" max="15" width="16.140625" style="3" customWidth="1"/>
    <col min="16" max="16" width="39.42578125" style="3" customWidth="1"/>
    <col min="17" max="17" width="16.5703125" style="3" customWidth="1"/>
    <col min="18" max="18" width="21.140625" style="3" customWidth="1"/>
    <col min="19" max="20" width="29" style="3" customWidth="1"/>
    <col min="21" max="16384" width="11.42578125" style="3"/>
  </cols>
  <sheetData>
    <row r="1" spans="1:20">
      <c r="A1" s="198" t="s">
        <v>17</v>
      </c>
      <c r="B1" s="199"/>
      <c r="C1" s="199"/>
      <c r="D1" s="199"/>
      <c r="E1" s="199"/>
      <c r="F1" s="199"/>
      <c r="G1" s="199"/>
      <c r="H1" s="199"/>
      <c r="I1" s="200"/>
      <c r="J1" s="50"/>
      <c r="K1" s="50"/>
      <c r="L1" s="51"/>
      <c r="M1" s="51"/>
      <c r="N1" s="51"/>
      <c r="O1" s="51"/>
      <c r="P1" s="51"/>
      <c r="Q1" s="51"/>
      <c r="R1" s="51"/>
      <c r="S1" s="51"/>
      <c r="T1" s="51"/>
    </row>
    <row r="2" spans="1:20" ht="18" customHeight="1">
      <c r="A2" s="184"/>
      <c r="B2" s="185"/>
      <c r="C2" s="185"/>
      <c r="D2" s="185"/>
      <c r="E2" s="185"/>
      <c r="F2" s="185"/>
      <c r="G2" s="185"/>
      <c r="H2" s="185"/>
      <c r="I2" s="201"/>
      <c r="J2" s="50"/>
      <c r="K2" s="50"/>
      <c r="L2" s="51"/>
      <c r="M2" s="51"/>
      <c r="N2" s="51"/>
      <c r="O2" s="51"/>
      <c r="P2" s="51"/>
      <c r="Q2" s="51"/>
      <c r="R2" s="51"/>
      <c r="S2" s="51"/>
      <c r="T2" s="51"/>
    </row>
    <row r="3" spans="1:20" ht="24" customHeight="1" thickBot="1">
      <c r="A3" s="186"/>
      <c r="B3" s="187"/>
      <c r="C3" s="187"/>
      <c r="D3" s="187"/>
      <c r="E3" s="187"/>
      <c r="F3" s="187"/>
      <c r="G3" s="187"/>
      <c r="H3" s="187"/>
      <c r="I3" s="202"/>
      <c r="J3" s="50"/>
      <c r="K3" s="50"/>
      <c r="L3" s="51"/>
      <c r="M3" s="51"/>
      <c r="N3" s="51"/>
      <c r="O3" s="51"/>
      <c r="P3" s="51"/>
      <c r="Q3" s="51"/>
      <c r="R3" s="51"/>
      <c r="S3" s="51"/>
      <c r="T3" s="51"/>
    </row>
    <row r="4" spans="1:20" ht="15.75" customHeight="1" thickBot="1">
      <c r="A4" s="203" t="s">
        <v>72</v>
      </c>
      <c r="B4" s="204"/>
      <c r="C4" s="204"/>
      <c r="D4" s="204"/>
      <c r="E4" s="204"/>
      <c r="F4" s="204"/>
      <c r="G4" s="204"/>
      <c r="H4" s="204"/>
      <c r="I4" s="205"/>
      <c r="J4" s="209" t="s">
        <v>70</v>
      </c>
      <c r="K4" s="210"/>
      <c r="L4" s="209" t="s">
        <v>60</v>
      </c>
      <c r="M4" s="210"/>
      <c r="N4" s="211"/>
      <c r="O4" s="209" t="s">
        <v>71</v>
      </c>
      <c r="P4" s="211"/>
      <c r="Q4" s="209" t="s">
        <v>61</v>
      </c>
      <c r="R4" s="210"/>
      <c r="S4" s="211"/>
      <c r="T4" s="52" t="s">
        <v>62</v>
      </c>
    </row>
    <row r="5" spans="1:20" ht="35.25" customHeight="1" thickBot="1">
      <c r="A5" s="19" t="s">
        <v>13</v>
      </c>
      <c r="B5" s="20" t="s">
        <v>22</v>
      </c>
      <c r="C5" s="21" t="s">
        <v>14</v>
      </c>
      <c r="D5" s="22" t="s">
        <v>3</v>
      </c>
      <c r="E5" s="22" t="s">
        <v>23</v>
      </c>
      <c r="F5" s="22" t="s">
        <v>24</v>
      </c>
      <c r="G5" s="22" t="s">
        <v>10</v>
      </c>
      <c r="H5" s="22" t="s">
        <v>9</v>
      </c>
      <c r="I5" s="23" t="s">
        <v>25</v>
      </c>
      <c r="J5" s="18" t="s">
        <v>57</v>
      </c>
      <c r="K5" s="18" t="s">
        <v>58</v>
      </c>
      <c r="L5" s="18" t="s">
        <v>57</v>
      </c>
      <c r="M5" s="18" t="s">
        <v>58</v>
      </c>
      <c r="N5" s="18" t="s">
        <v>59</v>
      </c>
      <c r="O5" s="18" t="s">
        <v>57</v>
      </c>
      <c r="P5" s="18" t="s">
        <v>58</v>
      </c>
      <c r="Q5" s="18" t="s">
        <v>57</v>
      </c>
      <c r="R5" s="18" t="s">
        <v>58</v>
      </c>
      <c r="S5" s="18" t="s">
        <v>59</v>
      </c>
      <c r="T5" s="18" t="s">
        <v>59</v>
      </c>
    </row>
    <row r="6" spans="1:20" ht="89.25" customHeight="1" thickBot="1">
      <c r="A6" s="206" t="s">
        <v>26</v>
      </c>
      <c r="B6" s="53">
        <v>1</v>
      </c>
      <c r="C6" s="54" t="s">
        <v>273</v>
      </c>
      <c r="D6" s="54" t="s">
        <v>274</v>
      </c>
      <c r="E6" s="54" t="s">
        <v>275</v>
      </c>
      <c r="F6" s="54" t="s">
        <v>245</v>
      </c>
      <c r="G6" s="54" t="s">
        <v>246</v>
      </c>
      <c r="H6" s="54" t="s">
        <v>276</v>
      </c>
      <c r="I6" s="55">
        <v>46203</v>
      </c>
      <c r="J6" s="56">
        <v>0</v>
      </c>
      <c r="K6" s="54"/>
      <c r="L6" s="56">
        <v>0</v>
      </c>
      <c r="M6" s="54"/>
      <c r="N6" s="57"/>
      <c r="O6" s="56">
        <v>0</v>
      </c>
      <c r="P6" s="54"/>
      <c r="Q6" s="56">
        <v>0</v>
      </c>
      <c r="R6" s="54"/>
      <c r="S6" s="57"/>
      <c r="T6" s="57"/>
    </row>
    <row r="7" spans="1:20" ht="173.25" customHeight="1" thickBot="1">
      <c r="A7" s="207"/>
      <c r="B7" s="53">
        <v>2</v>
      </c>
      <c r="C7" s="54" t="s">
        <v>216</v>
      </c>
      <c r="D7" s="54" t="s">
        <v>188</v>
      </c>
      <c r="E7" s="54" t="s">
        <v>189</v>
      </c>
      <c r="F7" s="54" t="s">
        <v>132</v>
      </c>
      <c r="G7" s="54" t="s">
        <v>190</v>
      </c>
      <c r="H7" s="54" t="s">
        <v>191</v>
      </c>
      <c r="I7" s="55" t="s">
        <v>192</v>
      </c>
      <c r="J7" s="56">
        <v>0</v>
      </c>
      <c r="K7" s="54"/>
      <c r="L7" s="56">
        <v>0</v>
      </c>
      <c r="M7" s="54"/>
      <c r="N7" s="57"/>
      <c r="O7" s="56">
        <v>0</v>
      </c>
      <c r="P7" s="54"/>
      <c r="Q7" s="56">
        <v>0</v>
      </c>
      <c r="R7" s="54"/>
      <c r="S7" s="57"/>
      <c r="T7" s="57"/>
    </row>
    <row r="8" spans="1:20" ht="135.75" customHeight="1" thickBot="1">
      <c r="A8" s="207"/>
      <c r="B8" s="53">
        <v>3</v>
      </c>
      <c r="C8" s="58" t="s">
        <v>193</v>
      </c>
      <c r="D8" s="59" t="s">
        <v>194</v>
      </c>
      <c r="E8" s="54" t="s">
        <v>189</v>
      </c>
      <c r="F8" s="54" t="s">
        <v>195</v>
      </c>
      <c r="G8" s="54" t="s">
        <v>190</v>
      </c>
      <c r="H8" s="54" t="s">
        <v>196</v>
      </c>
      <c r="I8" s="55">
        <v>46356</v>
      </c>
      <c r="J8" s="56">
        <v>0</v>
      </c>
      <c r="K8" s="54"/>
      <c r="L8" s="56">
        <v>0</v>
      </c>
      <c r="M8" s="54"/>
      <c r="N8" s="57"/>
      <c r="O8" s="56">
        <v>0</v>
      </c>
      <c r="P8" s="54"/>
      <c r="Q8" s="56">
        <v>0</v>
      </c>
      <c r="R8" s="54"/>
      <c r="S8" s="57"/>
      <c r="T8" s="57"/>
    </row>
    <row r="9" spans="1:20" ht="136.5" customHeight="1" thickBot="1">
      <c r="A9" s="207"/>
      <c r="B9" s="53">
        <v>4</v>
      </c>
      <c r="C9" s="54" t="s">
        <v>179</v>
      </c>
      <c r="D9" s="54" t="s">
        <v>180</v>
      </c>
      <c r="E9" s="54" t="s">
        <v>118</v>
      </c>
      <c r="F9" s="54" t="s">
        <v>181</v>
      </c>
      <c r="G9" s="54" t="s">
        <v>182</v>
      </c>
      <c r="H9" s="60" t="s">
        <v>183</v>
      </c>
      <c r="I9" s="55">
        <v>46157</v>
      </c>
      <c r="J9" s="56">
        <v>0</v>
      </c>
      <c r="K9" s="54"/>
      <c r="L9" s="56">
        <v>0</v>
      </c>
      <c r="M9" s="54"/>
      <c r="N9" s="57"/>
      <c r="O9" s="56">
        <v>0</v>
      </c>
      <c r="P9" s="54"/>
      <c r="Q9" s="56">
        <v>0</v>
      </c>
      <c r="R9" s="54"/>
      <c r="S9" s="57"/>
      <c r="T9" s="57"/>
    </row>
    <row r="10" spans="1:20" ht="148.5" customHeight="1" thickBot="1">
      <c r="A10" s="207"/>
      <c r="B10" s="53">
        <v>5</v>
      </c>
      <c r="C10" s="61" t="s">
        <v>184</v>
      </c>
      <c r="D10" s="62" t="s">
        <v>185</v>
      </c>
      <c r="E10" s="54" t="s">
        <v>118</v>
      </c>
      <c r="F10" s="54" t="s">
        <v>186</v>
      </c>
      <c r="G10" s="54" t="s">
        <v>182</v>
      </c>
      <c r="H10" s="60" t="s">
        <v>187</v>
      </c>
      <c r="I10" s="55">
        <v>46371</v>
      </c>
      <c r="J10" s="56">
        <v>0</v>
      </c>
      <c r="K10" s="54"/>
      <c r="L10" s="56">
        <v>0</v>
      </c>
      <c r="M10" s="54"/>
      <c r="N10" s="57"/>
      <c r="O10" s="56">
        <v>0</v>
      </c>
      <c r="P10" s="54"/>
      <c r="Q10" s="56">
        <v>0</v>
      </c>
      <c r="R10" s="54"/>
      <c r="S10" s="57"/>
      <c r="T10" s="57"/>
    </row>
    <row r="11" spans="1:20" ht="115.5" thickBot="1">
      <c r="A11" s="208"/>
      <c r="B11" s="53">
        <v>6</v>
      </c>
      <c r="C11" s="61" t="s">
        <v>319</v>
      </c>
      <c r="D11" s="63" t="s">
        <v>320</v>
      </c>
      <c r="E11" s="54" t="s">
        <v>302</v>
      </c>
      <c r="F11" s="54" t="s">
        <v>321</v>
      </c>
      <c r="G11" s="54" t="s">
        <v>322</v>
      </c>
      <c r="H11" s="60" t="s">
        <v>323</v>
      </c>
      <c r="I11" s="55" t="s">
        <v>324</v>
      </c>
      <c r="J11" s="56">
        <v>0</v>
      </c>
      <c r="K11" s="54"/>
      <c r="L11" s="56">
        <v>0</v>
      </c>
      <c r="M11" s="54"/>
      <c r="N11" s="57"/>
      <c r="O11" s="56">
        <v>0</v>
      </c>
      <c r="P11" s="54"/>
      <c r="Q11" s="56">
        <v>0</v>
      </c>
      <c r="R11" s="54"/>
      <c r="S11" s="57"/>
      <c r="T11" s="57"/>
    </row>
    <row r="12" spans="1:20">
      <c r="A12" s="51"/>
      <c r="B12" s="51"/>
      <c r="C12" s="51"/>
      <c r="D12" s="51"/>
      <c r="E12" s="51"/>
      <c r="F12" s="51"/>
      <c r="G12" s="51"/>
      <c r="H12" s="51"/>
      <c r="I12" s="51"/>
      <c r="J12" s="64">
        <f>AVERAGE(J6:J11)</f>
        <v>0</v>
      </c>
      <c r="K12" s="51"/>
      <c r="L12" s="64">
        <f>AVERAGE(L6:L11)</f>
        <v>0</v>
      </c>
      <c r="M12" s="51"/>
      <c r="N12" s="51"/>
      <c r="O12" s="64">
        <f>AVERAGE(O6:O11)</f>
        <v>0</v>
      </c>
      <c r="P12" s="51"/>
      <c r="Q12" s="64">
        <f>AVERAGE(Q6:Q11)</f>
        <v>0</v>
      </c>
      <c r="R12" s="51"/>
      <c r="S12" s="51"/>
      <c r="T12" s="51"/>
    </row>
  </sheetData>
  <sheetProtection algorithmName="SHA-512" hashValue="B8/G6bgaHT/y67RP04Hciy/m3uJlpl0dWMakBLPGRwmuv3EYNjJofc0XHz3rAHGcOtkD2QqtP+XOn7ogGg98uw==" saltValue="41pDL107mihtpv/E+3ELyA==" spinCount="100000" sheet="1" insertRows="0"/>
  <mergeCells count="7">
    <mergeCell ref="A1:I3"/>
    <mergeCell ref="A4:I4"/>
    <mergeCell ref="A6:A11"/>
    <mergeCell ref="L4:N4"/>
    <mergeCell ref="Q4:S4"/>
    <mergeCell ref="J4:K4"/>
    <mergeCell ref="O4:P4"/>
  </mergeCells>
  <pageMargins left="0.7" right="0.7" top="0.75" bottom="0.75" header="0.3" footer="0.3"/>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3</vt:i4>
      </vt:variant>
    </vt:vector>
  </HeadingPairs>
  <TitlesOfParts>
    <vt:vector size="13" baseType="lpstr">
      <vt:lpstr>Monitoreo PTEP</vt:lpstr>
      <vt:lpstr>Instrucciones</vt:lpstr>
      <vt:lpstr>Componente 1</vt:lpstr>
      <vt:lpstr>Componente 2</vt:lpstr>
      <vt:lpstr>Componente 3</vt:lpstr>
      <vt:lpstr>Componente 4</vt:lpstr>
      <vt:lpstr>Componente 5</vt:lpstr>
      <vt:lpstr>Componente 6</vt:lpstr>
      <vt:lpstr>Componente 7</vt:lpstr>
      <vt:lpstr>Componente 8</vt:lpstr>
      <vt:lpstr>'Componente 1'!Área_de_impresión</vt:lpstr>
      <vt:lpstr>Instrucciones!Área_de_impresión</vt:lpstr>
      <vt:lpstr>'Monitoreo PTEP'!Área_de_impresión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Ferney Alexander Serrano Diaz</dc:creator>
  <cp:lastModifiedBy>Ferney Alexander Serrano Diaz</cp:lastModifiedBy>
  <dcterms:created xsi:type="dcterms:W3CDTF">2024-09-23T20:43:30Z</dcterms:created>
  <dcterms:modified xsi:type="dcterms:W3CDTF">2025-11-21T17:24:53Z</dcterms:modified>
</cp:coreProperties>
</file>