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defaultThemeVersion="166925"/>
  <mc:AlternateContent xmlns:mc="http://schemas.openxmlformats.org/markup-compatibility/2006">
    <mc:Choice Requires="x15">
      <x15ac:absPath xmlns:x15ac="http://schemas.microsoft.com/office/spreadsheetml/2010/11/ac" url="/Volumes/DARS/MINDEPORTE 2026/CONTENIDO 2026/3_MARZO/20-03-2026/Solicitud de Publicación Pagina WEB MINDEPORTE. /"/>
    </mc:Choice>
  </mc:AlternateContent>
  <xr:revisionPtr revIDLastSave="0" documentId="13_ncr:1_{96CB8B0F-44D4-C740-906E-AAFBF3AC40E9}" xr6:coauthVersionLast="47" xr6:coauthVersionMax="47" xr10:uidLastSave="{00000000-0000-0000-0000-000000000000}"/>
  <bookViews>
    <workbookView xWindow="3700" yWindow="760" windowWidth="36860" windowHeight="22920" xr2:uid="{A6EB42B5-5617-4B31-A54C-18E0251D0DC4}"/>
  </bookViews>
  <sheets>
    <sheet name="Plan de Auteridad 2025" sheetId="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7" i="3" l="1"/>
  <c r="H27" i="3" s="1"/>
  <c r="H21" i="3"/>
  <c r="G21" i="3"/>
  <c r="K21" i="3"/>
  <c r="H19" i="3"/>
  <c r="H32" i="3"/>
  <c r="H29" i="3"/>
  <c r="H24" i="3"/>
  <c r="H22" i="3"/>
  <c r="H23" i="3"/>
  <c r="F79" i="3"/>
  <c r="H79" i="3" s="1"/>
  <c r="F32" i="3"/>
  <c r="G32" i="3" s="1"/>
  <c r="G31" i="3"/>
  <c r="G29" i="3"/>
  <c r="G24" i="3"/>
  <c r="G22" i="3"/>
  <c r="G19"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Andres David</author>
  </authors>
  <commentList>
    <comment ref="E32" authorId="0" shapeId="0" xr:uid="{98F43F67-48CE-48C5-87D2-59705C50EB66}">
      <text>
        <r>
          <rPr>
            <b/>
            <sz val="12"/>
            <color indexed="81"/>
            <rFont val="Nunito"/>
          </rPr>
          <t>Andres David:</t>
        </r>
        <r>
          <rPr>
            <sz val="12"/>
            <color indexed="81"/>
            <rFont val="Nunito"/>
          </rPr>
          <t xml:space="preserve">
Este valor es la suma del consumo de agua en el primer semestre del año 2024 $ 83.700.619 + el consumo de energia en el primer semestre del año 2024  $ 356.623.483 </t>
        </r>
      </text>
    </comment>
    <comment ref="F32" authorId="0" shapeId="0" xr:uid="{9F5DE601-696C-4DFF-B8B2-113308104B2D}">
      <text>
        <r>
          <rPr>
            <b/>
            <sz val="12"/>
            <color indexed="81"/>
            <rFont val="Nunito"/>
          </rPr>
          <t>Andres David:</t>
        </r>
        <r>
          <rPr>
            <sz val="12"/>
            <color indexed="81"/>
            <rFont val="Nunito"/>
          </rPr>
          <t xml:space="preserve">
Este valor es la suma del consumo de agua en el primer semestre del año 2024 $ 83.700.619 + el consumo de energia en el primer semestre del año 2024  $ 356.623.483 </t>
        </r>
      </text>
    </comment>
  </commentList>
</comments>
</file>

<file path=xl/sharedStrings.xml><?xml version="1.0" encoding="utf-8"?>
<sst xmlns="http://schemas.openxmlformats.org/spreadsheetml/2006/main" count="80" uniqueCount="76">
  <si>
    <t>OBJETIVO DEL PLAN</t>
  </si>
  <si>
    <t xml:space="preserve">Ejecutar las disposiciones legales en materia de austeridad y transparencia en el gasto público, para el  uso racional  de los recursos públicos asignados a la Entidad y la aplicación de los lineamientos, controles que permitan al Ministerio del Deporte ser una entidad eficiente, eficaz y responsable en su utilización.                                                    </t>
  </si>
  <si>
    <t>DEFINICIONES</t>
  </si>
  <si>
    <t xml:space="preserve">Austeridad: </t>
  </si>
  <si>
    <t>En términos generales hace referencia a una política económica basada en la reducción de gasto público y el aumento de la presión fiscal sobre los contribuyentes. Para el caso puntual de la entidad se refiere a las políticas internas para mantener  y/o mantener los gastos de manera inteligente, de tal forma que no afecten el funcionamiento de la entidad y contribuya a la eficiencia y transparencia administrativa mediante la definición e implementación de políticas y medidas restrictivas.</t>
  </si>
  <si>
    <t xml:space="preserve">Cero Papel: </t>
  </si>
  <si>
    <t>Cultura para la reducción  del  consumo de papel en la administración pública, ofrecen importante oportunidades en la generación de buenos hábitos en el uso del papel en organizaciones privadas y públicas, lo cual promueve la eficiencia y productividad, reduciendo costos, tiempo y espacios de almacenamiento.</t>
  </si>
  <si>
    <t xml:space="preserve">Buenas Prácticas Ambientales: </t>
  </si>
  <si>
    <t xml:space="preserve">Actividades que implican un cambio de cultura en las rutinas diarias, promoviendo el uso razonable de los recursos públicos y ambientales derivados de la gestión a cargo de la entidad. </t>
  </si>
  <si>
    <t xml:space="preserve">Principio de Economía: </t>
  </si>
  <si>
    <t>Hace referencia a que todas las actuaciones derivadas de la actividad administrativa de una Entidad, se realicen de forma eficiente y buscando los mejores resultados en el menor tiempo posible, con la menor cantidad de recursos y los menores cotos.</t>
  </si>
  <si>
    <t xml:space="preserve">Eficiencia: </t>
  </si>
  <si>
    <t>La eficiencia busca evaluar el manejo de los recursos para orientados al cumplimiento de metas con los mejores resultados aplicando el principio de economía; en otras palabras se busca determinar si los bienes y servicios adquiridos por la Entidad se obtienen al mejor costo encontrándose estos en las mismas condiciones de calidad.</t>
  </si>
  <si>
    <t xml:space="preserve">Optimizar: </t>
  </si>
  <si>
    <t>Busca mejorar el estado actual de una actividad, proceso o elemento para obtener resultados superiores al estado anterior.</t>
  </si>
  <si>
    <t>Digitalización:</t>
  </si>
  <si>
    <t>Proceso mediante el cual se realiza la transformación de algo real (físico, tangible o análogo) a datos digitales (bits: unos y ceros), con el propósito de que dichos datos digitales puedan ser accedidos, manipulados y aprovechados para diferentes fines a través de equipos de cómputo (computadores, dispositivos móviles, entre otros).</t>
  </si>
  <si>
    <t xml:space="preserve">Racionalizar: </t>
  </si>
  <si>
    <t>Conjunto de medidas adoptadas para alcanzar un objetivo determinado y con el menor costo posible.</t>
  </si>
  <si>
    <t xml:space="preserve">DOCUMENTOS DE REFERENCIA </t>
  </si>
  <si>
    <t xml:space="preserve">• Constitución Política, Articulo 209: “la función administrativa debe estar al servicio de los intereses generales en observancia, entre otros, de los principios de eficacia y economía.”    
• Ley 2008 DE 2019 "por la cual se decreta el Presupuesto de Rentas y Recursos de Capital y Ley de Apropiaciones para la vigencia fiscal del 1° de enero al 31 de diciembre de 2020”. Art. 69.                                                                                                                                                             
• Decreto 1009 de 2020 "Por el cual se establece el Plan de Austeridad del Gasto"
• Decreto 111 de 1996 “Por el cual se compilan la Ley 38 de 1989, la Ley 179 de 1994 y la Ley 225 de 1995 que conforman el estatuto orgánico del presupuesto". 
• Decreto 2411 DE 2019 "por el cual se liquida el Presupuesto General de la Nación para la vigencia fiscal de 2020, se detallan las apropiaciones y se clasifican y definen los gastos"
• Decreto 1737 DE 1998 “Por el cual se expiden medidas de austeridad y eficiencia y se someten a condiciones especiales la asunción de compromisos por parte de las entidades públicas que manejan recursos del Tesoro Público”.
• Decreto 397 de 2022 "Por la cual se establece el Plan de Austeridad del Gasto 2022 para os órganos que hacen parte del Presupuesto General de la Nación.                                                                                                                                                                                                                     
• Decreto 444 de 2023 "Por el cual se establece el Plan de Austeridad del Gasto 2023 para los órganos que hacen parte del Presupuesto General de la Nación. 
• Decreto 199 de 2024 "Por el cual se establece el Plan de Austeridad del Gasto 2024 para los órganos que hacen parte del Presupuesto General de la Nación.                                                                                                                                  </t>
  </si>
  <si>
    <t>ARTÍCULOS DEL DECRETO NÚMERO 199 DE 2024</t>
  </si>
  <si>
    <t xml:space="preserve">PLAN DE AUSTERIDAD </t>
  </si>
  <si>
    <t xml:space="preserve">ARTICULO </t>
  </si>
  <si>
    <t xml:space="preserve">CONCEPTO </t>
  </si>
  <si>
    <t xml:space="preserve">DESCRIPCIÓN </t>
  </si>
  <si>
    <t xml:space="preserve">DEPENDENCIA                </t>
  </si>
  <si>
    <t>Contratación de personal para la prestación de servicios profesionales y de apoyo a la gestión.</t>
  </si>
  <si>
    <t xml:space="preserve">Las entidades que hacen parte del Presupuesto General de la Nación deberán realizar una revisión previa de las razones que justiﬁquen la contratación de personal para la prestación de servicios profesionales y de apoyo a la gestión.
</t>
  </si>
  <si>
    <t xml:space="preserve">CONTRATACIÓN </t>
  </si>
  <si>
    <t>De conformidad con lo previsto en el artículo 32 de la Ley 80 de 1993 y el artículo 2.8.4.4.5 y siguientes del Decreto 1068 de 2015, Decreto Único Reglamentario del Sector Hacienda y Crédito Público, solo se celebrarán los contratos que sean estrictamente necesarios para coadyuvar al cumplimiento de las funciones y ﬁnes de cada entidad, cuando dichas actividades no puedan realizarse con personal de planta o requieran conocimientos especializados.</t>
  </si>
  <si>
    <t>Horas extras  y vacaciones</t>
  </si>
  <si>
    <t>Las entidades que hacen parte del Presupuesto General de la Nación deben adelantar acciones que permitan racionalizar el reconocimiento y pago de horas extras y ajustarlas a las estrictamente necesarias, Las entidades deben verificar que exista relación entre la necesidad y la programación de las horas extras, con el fin de evitar los innecesarios reconocimientos de estas.
Por regla general, las entidades deben contar con un Plan Anual de Vacaciones, y estas no deben ser acumuladas ni interrumpidas. Solo por necesidad del servicio previa disponibilidad presupuestal o retiro podrán ser compensadas en dinero.</t>
  </si>
  <si>
    <t>TALENTO HUMANO</t>
  </si>
  <si>
    <t>Suministro de tiquetes</t>
  </si>
  <si>
    <t xml:space="preserve">Los viajes aéreos nacionales e internacionales de servidores de todos los órganos que pertenecen al Presupuesto General de la Nación, deberán hacerse en clase económica o en la tarifa que no supere el costo de esta, salvo los debidamente justiciados, y en aquellos casos en los cuales los Ministros de Despacho tengan por objeto promover y gestionar el ﬁnanciamiento de la Nación, o que el vuelo tenga una duración de más de ocho (8) horas. Para el caso de las entidades de la rama ejecutiva del orden nacional, estos deberán justiﬁcarse ante el Departamento Administrativo de la Presidencia de la República.
</t>
  </si>
  <si>
    <t xml:space="preserve">ADMINISTRATIVA </t>
  </si>
  <si>
    <t xml:space="preserve">Cuando el servidor haga parte de la comitiva que acompañe al Presidente de la República o Vicepresidenta de la República y se transporte en el avión presidencial o en el medio de transporte que se designe para transportar al Presidente de la República o Vicepresidenta de la República, no habrá lugar al pago de gastos de transporte.
Los gastos de viaje se autorizarán únicamente si no están cubiertos por la entidad o por las entidades que organizan los eventos.
</t>
  </si>
  <si>
    <t>Reconocimiento de viáticos</t>
  </si>
  <si>
    <t xml:space="preserve">Las entidades que hacen parte del Presupuesto General de la Nación deberán aplicar las siguientes medidas para el reconocimiento de los viáticos:
a) Cuando la totalidad de los gastos para manutención y alojamiento que genere la comisión de servicios sean asumidos por otro organismo o entidad, no habrá Iugar al pago de viáticos.
</t>
  </si>
  <si>
    <t xml:space="preserve">TRANSVERSAL </t>
  </si>
  <si>
    <t>b) Cuando los gastos por concepto de viáticos que genera la comisión son asumidos de forma parcial por otro organismo o entidad, únicamente se podrá reconocer la diferencia en forma proporcional a criterio de la entidad, y con fundamento en la normativa aplicable a la materia.</t>
  </si>
  <si>
    <t>c) Cuando la comisión de servicios no requiera que el servidor público pernocte en el lugar de la comisión, la administración podrá reconocer un valor menor al cincuenta por ciento (50%) a que hacen referencia los decretos salariales para lo cual tendrán en cuenta los costos del Iugar al que se desplaza el servidor.</t>
  </si>
  <si>
    <t>Ahorro en publicidad estatal</t>
  </si>
  <si>
    <t xml:space="preserve">Las Entidades que hacen parte del Presupuesto General de la Nación deberán abstenerse de celebrar contratos de publicidad y/o propaganda personalizada que promocione la gestión del Gobierno nacional, tales como. agendas, almanaques, libretas, pocillos, vasos, esferos, adquirir revistas o similares, imprimir informes, folletos o textos institucionales.
Las entidades deberán seguir los siguientes lineamientos para ahorrar en publicidad estatal:
a) Todo gasto de publicidad de las entidades de la rama ejecutiva del orden nacional, incluidos los que se realicen en desarrollo de contratos de operación logística, así como los efectuados con recursos provenientes de la Banca Multilateral, tendrá que ser informado al Departamento Administrativo de la Presidencia de la República y contar con su visto bueno antes de iniciar los procesos de contratación.
b) Todo gasto de publicidad estatal deberá enmarcarse en el uso adecuado y eﬁciente de los recursos públicos destinados a la contratación, con el ﬁn de evitar el uso excesivo, controlar el gasto público y garantizar la austeridad.
</t>
  </si>
  <si>
    <t xml:space="preserve">COMUNICACIONES </t>
  </si>
  <si>
    <t xml:space="preserve">c) Todas las entidades que hacen parte del Presupuesto General de la Nación velarán por el adecuado control y vigilancia de los rubros que se destinen en sus presupuestos a la publicidad estatal.
PARÁGRAFO. El Ministerio de Defensa Nacional - Fuerzas Militares y Policía Nacional, establecerán un plan para la contratación o realización directa de ediciones, impresiones o publicaciones de documentos, estrictamente relacionados con los programas y las funciones que legalmente debe cumplir.
En todo caso bajo las consideraciones que se establecen en el presente decreto respecto a la reducción de impresos, se deberá privilegiar el uso de medios electrónicos para su difusión.
</t>
  </si>
  <si>
    <t>Papelería y telefonía</t>
  </si>
  <si>
    <t xml:space="preserve">Para el uso adecuado de papelería y telefonía, las entidades que hacen parte del Presupuesto General de la Nación deberán:
a) Utilizar medios digitales, de manera preferente, y evitar impresiones.
b) Las publicaciones de toda entidad deberán hacerse de manera preferente en su sitio web.
c) Reducir el consumo, reutilizar y reciclar implementos de oﬁcina.
d) Racionalizar las llamadas telefónicas internacionales, nacionales y a celulares y privilegiar sistemas basados en protocolo de internet.
</t>
  </si>
  <si>
    <t xml:space="preserve">e) Abstenerse de renovar o adquirir teléfonos celulares y planes de telefonía móvil, internet y datos para los servidores públicos de cualquier nivel; debiendo desmontar gradualmente los planes o servicios que tengan actualmente contratados. Se exceptúan aquellos que se destinen para la prestación del servicio de atención al ciudadano, la transmisión de datos de condiciones hidrometereológicas, y los requeridos como parte de la dotación del personal que garantiza la seguridad de beneﬁciarios de esquemas, de acuerdo con lo establecido en el Decreto 1066 de 2015 o el que haga sus veces.
PARÁGRAFO. Se podrán adquirir y asignar teléfonos celulares y planes de telefonía móvil, internet y datos, de manera exclusiva, para el desarrollo de las actividades de inteligencia y contrainteligencia a cargo de los organismos del Estado que ejercen esta función, sin que esta asignación pueda tener un carácter permanente.
</t>
  </si>
  <si>
    <t>Suscripción a periódicos y revistas, publicaciones y bases de datos</t>
  </si>
  <si>
    <t>Las suscripciones a bases de datos electrónicas, periódicos o revistas especializadas se efectuarán solamente cuando sea necesario para el cumplimiento del objeto misional de las entidades. Las licencias se adquirirán en las cantidades suﬁcientes para suplir las necesidades del servicio.</t>
  </si>
  <si>
    <t>Sostenibilidad ambiental</t>
  </si>
  <si>
    <t>Las entidades propenderán por adoptar las siguientes acciones medio ambientales y de ahorro:
a) Implementar sistemas de reciclaje de aguas e instalación de ahorradores.
b) Fomentar una cultura de ahorro de energía y agua en cada entidad a través del establecimiento de programas pedagógicos.
c) Instalar en cuanto sea posible, sistemas de ahorro de energía, temporizadores y demás que ayuden al ahorro de recursos.
d) Implementar políticas de reutilización y reciclaje de elementos de oficina, maximización de la vida útil de las herramientas de trabajo y
reciclaje de tecnología.
e) Crear programas intermedios de fomento al uso de vehículos y medios de transporte ambientalmente sostenibles, como bicicletas, transporte
público entre otros.</t>
  </si>
  <si>
    <t>Arrendamiento y mantenimiento de bienes inmuebles, cambio de sede y adquisición de bienes muebles e inmuebles.</t>
  </si>
  <si>
    <t xml:space="preserve">Las entidades que hacen parte del Presupuesto General de la Nación deberán seguir las siguientes directrices para el arrendamiento y mantenimiento de bienes inmuebles, cambio de sede y adquisición de bienes muebles e inmuebles:
</t>
  </si>
  <si>
    <t xml:space="preserve">a) Implementar medidas tendientes a reducir los gastos de arrendamiento de instalaciones físicas, considerando su costo, la situación de trabajo en casa, teletrabajo y/o trabajo remoto, a ﬁn de no efectuar renovaciones y proceder a la entrega de los inmuebles, si corresponde, teniendo en cuenta las condiciones propias de cada contrato de arrendamiento.
</t>
  </si>
  <si>
    <t>b) El mantenimiento de bienes inmuebles de propiedad de las entidades del Estado solo procederá cuando se realice de manera preventiva para garantizar el correcto funcionamiento a ﬁn de no generar un impacto presupuestal a largo plazo; cuando de no realizarse se ponga en riesgo la seguridad y/o se afecten las condiciones de salud ocupacional de las personas, en cuyo caso debe quedar expresa constancia y justiﬁcación de su necesidad.</t>
  </si>
  <si>
    <t>c) El cambio de sede únicamente procederá en uno de los siguientes eventos: i) Cuando no genere impacto al presupuesto asignado en la vigencia; ii) cuando la necesidad haga inaplazable la construcción o adquisición de la sede; o iii) cuando el ediﬁcio dónde funciona la entidad ponga en riesgo la seguridad del personal o no brinde las condiciones laborales adecuadas de conformidad con las normas establecidas en el Sistema de Gestión de Seguridad y Salud en Trabajo (SGSST).</t>
  </si>
  <si>
    <t xml:space="preserve">d) La adquisición de bienes muebles e inmuebles solo se podrá efectuar cuando sean necesarios para el cumplimiento del objeto misional de las entidades, previa justiﬁcación. Para el caso de la adquisición de bienes inmuebles, además se requiere la identiﬁcación de predios de propiedad de entidades públicas e identiﬁcación de opciones para el desarrollo en esos predios para la construcción de sedes propias.
PARÁGRAFO. Las entidades deberán abstenerse de iniciar cualquier tipo de contratación que implique mejoras suntuarias u ostentosas, tales como el embellecimiento, el ornato, la instalación o adecuación de acabados estéticos de bienes inmuebles.
</t>
  </si>
  <si>
    <t>VALOR EJECUTADO 
PARA LA VIGENCIA 2024</t>
  </si>
  <si>
    <t>VALOR EJECUTADO 
PARA LA VIGENCIA 2025</t>
  </si>
  <si>
    <t xml:space="preserve">                                                 PLAN DE AUSTERIDAD EN EL GASTO VIGENCIA DE 2025 -  MINISTERIO DEL DEPORTE</t>
  </si>
  <si>
    <t>DESCRIPCIÓN DEL PLAN DE AUSTERIDAD EN EL GASTO 2024 - 2025  MINISTERIO DEL DEPORTE</t>
  </si>
  <si>
    <t>ESTRATEGIAS DE AUSTERIDAD IMPLEMENTADAS EN EL PRIMER SEMESTRE DEL AÑO 2025</t>
  </si>
  <si>
    <t>Los valores reportados son tomados de https://www.minhacienda.gov.co/SiifNación</t>
  </si>
  <si>
    <t xml:space="preserve">
Durante la vigencia 2025, el Ministerio del Deporte evidenció una reducción en la expedición de tiquetes aéreos, como resultado de que las áreas misionales adelantaron directamente sus propios procesos de desplazamiento, de acuerdo con las necesidades de sus respectivos programas y proyectos.
Con el propósito de garantizar un uso eficiente y responsable de los recursos públicos, el Grupo Interno de Trabajo de Gestión Administrativa ha fortalecido la socialización y aplicación de las disposiciones del Decreto 199 de 2024, el cual establece el plan de austeridad del gasto para las entidades que administran recursos del Presupuesto General de la Nación. Estas directrices han sido reiteradas a directores, jefes de dependencia, funcionarios y contratistas, promoviendo una cultura institucional orientada al control y la racionalización del gasto.
En particular, se ha enfatizado el cumplimiento del artículo 7 del citado decreto, que dispone que los viajes aéreos, tanto nacionales como internacionales, deben realizarse en clase económica o en una tarifa equivalente, salvo en los casos excepcionales previstos, como los vuelos cuya duración supere las ocho (8) horas o aquellos realizados por ministros de despacho para la gestión de financiación estatal, los cuales deben contar con la debida justificación ante el Departamento Administrativo de la Presidencia de la República.
Estas disposiciones continúan plenamente vigentes y constituyen un pilar fundamental de las políticas institucionales del Ministerio, orientadas a asegurar una administración austera, eficiente y transparente de los recursos públicos.</t>
  </si>
  <si>
    <t>Durante la vigencia 2025, el Ministerio del Deporte ha venido operando con los insumos de papelería y útiles de oficina que se encontraban en existencias, lo que ha permitido atender las necesidades administrativas sin generar nuevas erogaciones por este concepto.
En este marco, se proyecta adelantar la contratación para el suministro de estos bienes en el segundo semestre del año, una vez se haya consumido el inventario actual y se haya culminado el correspondiente estudio de mercado y la selección del proveedor, en cumplimiento de los criterios de austeridad, eficiencia y transparencia.
En conclusión, esta estrategia facilita un uso óptimo de los recursos disponibles en el corto plazo, al tiempo que se planifica de manera ordenada el proceso contractual requerido para garantizar la continuidad de la operación institucional y una administración responsable del presupuesto.</t>
  </si>
  <si>
    <t xml:space="preserve">
Durante la Vigencia 2025, así como en el último año, el GIT Comunicaciones no ha realizado ejecuciones presupuestales destinadas a la suscripción de bases de datos, diarios, revistas especializadas o periódicos.</t>
  </si>
  <si>
    <t>En el desarrollo de sus funciones misionales, el Ministerio del Deporte reconoce la importancia de mantener un acompañamiento permanente y cercano en las distintas actividades, proyectos y eventos que se ejecutan en el marco de sus programas institucionales. Esta participación permite garantizar la adecuada implementación, el seguimiento oportuno y la evaluación de las acciones previstas, así como brindar el soporte técnico, administrativo y logístico requerido para el logro de los objetivos establecidos. Asimismo, la presencia directa del Ministerio fortalece la articulación con los actores territoriales, las comunidades beneficiarias y las demás entidades del sector, contribuyendo de manera integral al impulso del deporte y la actividad física en todo el territorio nacional.</t>
  </si>
  <si>
    <t>En lo referente a los servicios públicos asociados a las distintas obligaciones contractuales del Ministerio del Deporte, se observa una reducción importante en el nivel de gasto durante la vigencia 2025, frente al mismo periodo del año anterior, lo cual evidencia la aplicación efectiva de las políticas de austeridad vigentes.
De manera complementaria, en el marco del Plan Institucional de Gestión Ambiental, se han venido implementando diversas iniciativas orientadas al uso responsable y sostenible de los recursos. Entre las acciones desarrolladas en 2025 se encuentran jornadas de sensibilización dirigidas a funcionarios y contratistas sobre prácticas de ahorro de agua y energía, así como sobre la correcta separación de residuos. Igualmente, se ha avanzado en la instalación de sistemas de iluminación de bajo consumo, como una medida concreta para mejorar la eficiencia energética y reducir el impacto ambiental.
En conjunto, estas acciones reflejan el compromiso del Ministerio del Deporte con la sostenibilidad ambiental y la gestión eficiente de los recursos públicos, en armonía con los lineamientos establecidos por el Gobierno Nacional.</t>
  </si>
  <si>
    <t xml:space="preserve">INDICADOR ENTRE LA VIGENCIA 2024 Y LA VIGENCIA 2025 </t>
  </si>
  <si>
    <t xml:space="preserve">En la vigencia 2024, el presupuesto ejecutado al rubro de gastos de personal ascendió a $37.185.896.472, mientras que para la vigencia 2025 se ejecutaron $33.852.762.097, lo que representa una disminución de $3.333.134.375, equivalente a una reducción aproximada del 9 %.
Esta variación no obedece a una reducción estructural de las necesidades del Ministerio, sino a ajustes en la programación presupuestal derivados del comportamiento real del gasto y de decisiones de racionalización fiscal, sin que ello implique una disminución en la carga funcional de la Entidad.
Numero de Contratos vigencoa  suscritos 2025: 574
Numero de Contratos vigencoa  suscritos 2024: 642 
Es importante señalar que el Ministerio del Deporte mantiene una planta aproximada de 180 funcionarios, la cual no resulta suficiente para atender de manera integral las funciones misionales, estratégicas y administrativas asignadas por la normativa vigente, especialmente aquellas relacionadas con la formulación, seguimiento y ejecución de políticas públicas, proyectos de inversión, control financiero y gestión institucional.
Como consecuencia de esta limitación estructural de planta, el Ministerio debe complementar su operación con personal de apoyo mediante contratos de prestación de servicios.
</t>
  </si>
  <si>
    <t>VALOR DEL AHORRO Y/O INCREMENTO COMPARADO ENTRE LA VIGENCIA 2024 Y LA VIGENCIA 2025</t>
  </si>
  <si>
    <t>Durante el periodo actual, se han sostenido sesiones del Grupo Interno de Trabajo Administrativo con el propósito de consolidar estrategias compartidas para promover la austeridad en el gasto institucional, con un enfoque particular en la regulación del pago de horas extras. Las medidas implementadas incluyen:
La difusión entre los directivos de lineamientos para optimizar el uso del tiempo laboral y de los vehículos oficiales.
El fomento del uso efectivo de tiempos compensatorios, especialmente cuando los directivos están ausentes de la entidad, como alternativa al reconocimiento monetario de horas extras.
La continuidad en la aplicación del Plan Anual de Vacaciones, sin acumulaciones ni interrupciones indebidas, en estricto cumplimiento del Decreto de Austeridad.
Estos mecanismos se mantienen en vigencia y han contribuido a la contención del gasto, particularmente en lo relacionado con el pago de horas extras.
No obstante, es importante señalar que, para la vigencia 2025, la planta directiva se encuentra plenamente conformada, a diferencia de la vigencia 2024 en la que se presentaron varios encargos. Esta situación, sumada al incremento en la frecuencia de reuniones del equipo directivo derivadas del cumplimiento de sus funciones, generó un aumento en este rubro, pese a la implementación de las medidas de austeridad del gasto.</t>
  </si>
  <si>
    <t>Durante el primer semestre de 2025, el Ministerio del Deporte no registró erogaciones por concepto de costos operativos asociados a la gestión comunicacional, en razón a la no ejecución de recursos destinados a planes de medios pagos durante el periodo reportado.
Las estrategias de divulgación y posicionamiento institucional se desarrollaron bajo un enfoque de free press y mediante el aprovechamiento de los canales digitales oficiales de la entidad. En este marco, se destacan las siguientes acciones:
Priorización de los canales digitales institucionales (intranet, redes sociales y correo electrónico) para la difusión de campañas internas y externas.
Producción de contenidos digitales con enfoque reutilizable, minimizando la generación de material impreso.
Articulación interinstitucional orientada a la optimización de esfuerzos comunicacionales y a la racionalización del uso de recursos.
No obstante, y en concordancia con el cumplimiento de las funciones misionales de la entidad, se evidenció un incremento en este rubro, atribuible al aumento en la demanda de actividades de divulgación y posicionamiento institucional, así como a la intensificación de las acciones comunicacionales requeridas para garantizar la visibilidad de la gestión institucional, pese a la implementación de medidas de austeridad del gasto.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</si>
</sst>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 #,##0;[Red]\-&quot;$&quot;\ #,##0"/>
    <numFmt numFmtId="8" formatCode="&quot;$&quot;\ #,##0.00;[Red]\-&quot;$&quot;\ #,##0.00"/>
    <numFmt numFmtId="42" formatCode="_-&quot;$&quot;\ * #,##0_-;\-&quot;$&quot;\ * #,##0_-;_-&quot;$&quot;\ * &quot;-&quot;_-;_-@_-"/>
    <numFmt numFmtId="44" formatCode="_-&quot;$&quot;\ * #,##0.00_-;\-&quot;$&quot;\ * #,##0.00_-;_-&quot;$&quot;\ * &quot;-&quot;??_-;_-@_-"/>
    <numFmt numFmtId="164" formatCode="_-&quot;$&quot;\ * #,##0_-;\-&quot;$&quot;\ * #,##0_-;_-&quot;$&quot;\ * &quot;-&quot;??_-;_-@_-"/>
    <numFmt numFmtId="165" formatCode="&quot;$&quot;\ #,##0.00"/>
  </numFmts>
  <fonts count="19" x14ac:knownFonts="1">
    <font>
      <sz val="11"/>
      <color theme="1"/>
      <name val="Calibri"/>
      <family val="2"/>
      <scheme val="minor"/>
    </font>
    <font>
      <sz val="11"/>
      <color theme="1"/>
      <name val="Calibri"/>
      <family val="2"/>
      <scheme val="minor"/>
    </font>
    <font>
      <sz val="14"/>
      <color rgb="FF000000"/>
      <name val="Arial"/>
      <family val="2"/>
    </font>
    <font>
      <b/>
      <sz val="14"/>
      <color rgb="FF000000"/>
      <name val="Arial"/>
      <family val="2"/>
    </font>
    <font>
      <sz val="11"/>
      <color theme="1"/>
      <name val="Calibri"/>
      <family val="2"/>
    </font>
    <font>
      <b/>
      <sz val="18"/>
      <color rgb="FF000000"/>
      <name val="Nunito"/>
    </font>
    <font>
      <sz val="16"/>
      <color rgb="FF000000"/>
      <name val="Nunito"/>
    </font>
    <font>
      <b/>
      <sz val="14"/>
      <color rgb="FF000000"/>
      <name val="Nunito"/>
    </font>
    <font>
      <sz val="18"/>
      <color rgb="FF000000"/>
      <name val="Nunito"/>
    </font>
    <font>
      <sz val="20"/>
      <color rgb="FF000000"/>
      <name val="Nunito"/>
    </font>
    <font>
      <sz val="18"/>
      <color theme="1"/>
      <name val="Nunito"/>
    </font>
    <font>
      <b/>
      <sz val="20"/>
      <color rgb="FF000000"/>
      <name val="Nunito"/>
    </font>
    <font>
      <b/>
      <sz val="22"/>
      <color rgb="FF000000"/>
      <name val="Nunito"/>
    </font>
    <font>
      <b/>
      <sz val="20"/>
      <color theme="1"/>
      <name val="Nunito"/>
    </font>
    <font>
      <sz val="28"/>
      <color theme="0"/>
      <name val="Nunito ExtraBold"/>
    </font>
    <font>
      <b/>
      <sz val="12"/>
      <color indexed="81"/>
      <name val="Nunito"/>
    </font>
    <font>
      <sz val="12"/>
      <color indexed="81"/>
      <name val="Nunito"/>
    </font>
    <font>
      <sz val="18"/>
      <color rgb="FF000000"/>
      <name val="Arial"/>
      <family val="2"/>
    </font>
    <font>
      <sz val="18"/>
      <name val="Nunito"/>
    </font>
  </fonts>
  <fills count="14">
    <fill>
      <patternFill patternType="none"/>
    </fill>
    <fill>
      <patternFill patternType="gray125"/>
    </fill>
    <fill>
      <patternFill patternType="solid">
        <fgColor rgb="FFFFFFFF"/>
        <bgColor rgb="FF000000"/>
      </patternFill>
    </fill>
    <fill>
      <patternFill patternType="solid">
        <fgColor rgb="FFC9C9C9"/>
        <bgColor rgb="FF000000"/>
      </patternFill>
    </fill>
    <fill>
      <patternFill patternType="solid">
        <fgColor theme="4" tint="0.79998168889431442"/>
        <bgColor rgb="FF000000"/>
      </patternFill>
    </fill>
    <fill>
      <patternFill patternType="solid">
        <fgColor theme="4" tint="0.39997558519241921"/>
        <bgColor rgb="FF000000"/>
      </patternFill>
    </fill>
    <fill>
      <patternFill patternType="solid">
        <fgColor theme="4"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theme="4" tint="0.59999389629810485"/>
        <bgColor rgb="FF000000"/>
      </patternFill>
    </fill>
    <fill>
      <patternFill patternType="solid">
        <fgColor theme="7" tint="0.79998168889431442"/>
        <bgColor indexed="64"/>
      </patternFill>
    </fill>
    <fill>
      <patternFill patternType="solid">
        <fgColor theme="8" tint="0.79998168889431442"/>
        <bgColor indexed="64"/>
      </patternFill>
    </fill>
    <fill>
      <patternFill patternType="solid">
        <fgColor theme="0"/>
        <bgColor rgb="FF000000"/>
      </patternFill>
    </fill>
  </fills>
  <borders count="3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s>
  <cellStyleXfs count="4">
    <xf numFmtId="0" fontId="0" fillId="0" borderId="0"/>
    <xf numFmtId="44" fontId="1" fillId="0" borderId="0" applyFont="0" applyFill="0" applyBorder="0" applyAlignment="0" applyProtection="0"/>
    <xf numFmtId="42" fontId="1" fillId="0" borderId="0" applyFont="0" applyFill="0" applyBorder="0" applyAlignment="0" applyProtection="0"/>
    <xf numFmtId="9" fontId="1" fillId="0" borderId="0" applyFont="0" applyFill="0" applyBorder="0" applyAlignment="0" applyProtection="0"/>
  </cellStyleXfs>
  <cellXfs count="146">
    <xf numFmtId="0" fontId="0" fillId="0" borderId="0" xfId="0"/>
    <xf numFmtId="0" fontId="2" fillId="0" borderId="0" xfId="0" applyFont="1" applyAlignment="1">
      <alignment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xf numFmtId="0" fontId="3" fillId="0" borderId="0" xfId="0" applyFont="1" applyAlignment="1">
      <alignment wrapText="1"/>
    </xf>
    <xf numFmtId="0" fontId="7" fillId="4" borderId="7" xfId="0" applyFont="1" applyFill="1" applyBorder="1" applyAlignment="1">
      <alignment horizontal="center" wrapText="1"/>
    </xf>
    <xf numFmtId="0" fontId="7" fillId="4" borderId="8" xfId="0" applyFont="1" applyFill="1" applyBorder="1" applyAlignment="1">
      <alignment horizontal="center" wrapText="1"/>
    </xf>
    <xf numFmtId="0" fontId="7" fillId="4" borderId="9" xfId="0" applyFont="1" applyFill="1" applyBorder="1" applyAlignment="1">
      <alignment horizontal="center" wrapText="1"/>
    </xf>
    <xf numFmtId="0" fontId="13" fillId="6" borderId="6" xfId="0" applyFont="1" applyFill="1" applyBorder="1" applyAlignment="1">
      <alignment horizontal="center" vertical="center" wrapText="1"/>
    </xf>
    <xf numFmtId="0" fontId="5" fillId="7" borderId="6" xfId="0" applyFont="1" applyFill="1" applyBorder="1" applyAlignment="1">
      <alignment vertical="center" wrapText="1"/>
    </xf>
    <xf numFmtId="0" fontId="5" fillId="7" borderId="14" xfId="0" applyFont="1" applyFill="1" applyBorder="1" applyAlignment="1">
      <alignment vertical="center" wrapText="1"/>
    </xf>
    <xf numFmtId="0" fontId="13" fillId="6" borderId="6" xfId="0" applyFont="1" applyFill="1" applyBorder="1" applyAlignment="1">
      <alignment horizontal="center" vertical="center"/>
    </xf>
    <xf numFmtId="0" fontId="13" fillId="6" borderId="1" xfId="0" applyFont="1" applyFill="1" applyBorder="1" applyAlignment="1">
      <alignment horizontal="center" vertical="center"/>
    </xf>
    <xf numFmtId="0" fontId="5" fillId="2" borderId="5" xfId="0" applyFont="1" applyFill="1" applyBorder="1" applyAlignment="1">
      <alignment horizontal="center" vertical="center"/>
    </xf>
    <xf numFmtId="0" fontId="5" fillId="8" borderId="18" xfId="0" applyFont="1" applyFill="1" applyBorder="1" applyAlignment="1">
      <alignment vertical="center" wrapText="1"/>
    </xf>
    <xf numFmtId="0" fontId="8" fillId="0" borderId="21" xfId="0" applyFont="1" applyBorder="1" applyAlignment="1">
      <alignment horizontal="justify" vertical="top" wrapText="1"/>
    </xf>
    <xf numFmtId="0" fontId="8" fillId="0" borderId="22" xfId="0" applyFont="1" applyBorder="1" applyAlignment="1">
      <alignment horizontal="justify" vertical="top" wrapText="1"/>
    </xf>
    <xf numFmtId="0" fontId="6" fillId="0" borderId="21" xfId="0" applyFont="1" applyBorder="1" applyAlignment="1">
      <alignment horizontal="justify" vertical="top" wrapText="1"/>
    </xf>
    <xf numFmtId="0" fontId="8" fillId="0" borderId="23" xfId="0" applyFont="1" applyBorder="1" applyAlignment="1">
      <alignment horizontal="justify" vertical="top" wrapText="1"/>
    </xf>
    <xf numFmtId="0" fontId="8" fillId="2" borderId="21" xfId="0" applyFont="1" applyFill="1" applyBorder="1" applyAlignment="1">
      <alignment horizontal="justify" vertical="top" wrapText="1"/>
    </xf>
    <xf numFmtId="0" fontId="8" fillId="2" borderId="23" xfId="0" applyFont="1" applyFill="1" applyBorder="1" applyAlignment="1">
      <alignment horizontal="justify" vertical="top" wrapText="1"/>
    </xf>
    <xf numFmtId="0" fontId="8" fillId="2" borderId="22" xfId="0" applyFont="1" applyFill="1" applyBorder="1" applyAlignment="1">
      <alignment horizontal="justify" vertical="top" wrapText="1"/>
    </xf>
    <xf numFmtId="0" fontId="8" fillId="0" borderId="6" xfId="0" applyFont="1" applyBorder="1" applyAlignment="1">
      <alignment horizontal="justify" vertical="center" wrapText="1"/>
    </xf>
    <xf numFmtId="0" fontId="13" fillId="6" borderId="3" xfId="0" applyFont="1" applyFill="1" applyBorder="1" applyAlignment="1">
      <alignment horizontal="center" vertical="center" wrapText="1"/>
    </xf>
    <xf numFmtId="8" fontId="5" fillId="2" borderId="6" xfId="0" applyNumberFormat="1" applyFont="1" applyFill="1" applyBorder="1" applyAlignment="1">
      <alignment horizontal="center" vertical="center" wrapText="1"/>
    </xf>
    <xf numFmtId="165" fontId="10" fillId="0" borderId="6" xfId="1" applyNumberFormat="1" applyFont="1" applyBorder="1" applyAlignment="1">
      <alignment horizontal="center" vertical="center" wrapText="1"/>
    </xf>
    <xf numFmtId="0" fontId="5" fillId="5" borderId="7" xfId="0" applyFont="1" applyFill="1" applyBorder="1" applyAlignment="1">
      <alignment horizontal="center" vertical="center" wrapText="1"/>
    </xf>
    <xf numFmtId="0" fontId="5" fillId="7" borderId="24" xfId="0" applyFont="1" applyFill="1" applyBorder="1" applyAlignment="1">
      <alignment horizontal="left" vertical="center" wrapText="1"/>
    </xf>
    <xf numFmtId="0" fontId="2" fillId="11" borderId="0" xfId="0" applyFont="1" applyFill="1" applyAlignment="1">
      <alignment wrapText="1"/>
    </xf>
    <xf numFmtId="0" fontId="4" fillId="12" borderId="0" xfId="0" applyFont="1" applyFill="1"/>
    <xf numFmtId="6" fontId="8" fillId="4" borderId="25" xfId="2" applyNumberFormat="1" applyFont="1" applyFill="1" applyBorder="1" applyAlignment="1">
      <alignment horizontal="center" vertical="center" wrapText="1"/>
    </xf>
    <xf numFmtId="6" fontId="8" fillId="4" borderId="24" xfId="2" applyNumberFormat="1" applyFont="1" applyFill="1" applyBorder="1" applyAlignment="1">
      <alignment horizontal="center" vertical="center" wrapText="1"/>
    </xf>
    <xf numFmtId="6" fontId="8" fillId="4" borderId="14" xfId="2" applyNumberFormat="1" applyFont="1" applyFill="1" applyBorder="1" applyAlignment="1">
      <alignment horizontal="center" vertical="center" wrapText="1"/>
    </xf>
    <xf numFmtId="10" fontId="8" fillId="4" borderId="6" xfId="2" applyNumberFormat="1" applyFont="1" applyFill="1" applyBorder="1" applyAlignment="1">
      <alignment horizontal="center" vertical="center" wrapText="1"/>
    </xf>
    <xf numFmtId="8" fontId="8" fillId="0" borderId="3" xfId="0" applyNumberFormat="1" applyFont="1" applyBorder="1" applyAlignment="1">
      <alignment horizontal="left" vertical="center" wrapText="1"/>
    </xf>
    <xf numFmtId="8" fontId="8" fillId="13" borderId="3" xfId="0" applyNumberFormat="1" applyFont="1" applyFill="1" applyBorder="1" applyAlignment="1">
      <alignment horizontal="left" vertical="top" wrapText="1"/>
    </xf>
    <xf numFmtId="0" fontId="8" fillId="0" borderId="1" xfId="0" applyFont="1" applyBorder="1" applyAlignment="1">
      <alignment vertical="center" wrapText="1"/>
    </xf>
    <xf numFmtId="0" fontId="5" fillId="0" borderId="6" xfId="0" applyFont="1" applyBorder="1" applyAlignment="1">
      <alignment horizontal="center" vertical="center" wrapText="1"/>
    </xf>
    <xf numFmtId="164" fontId="8" fillId="0" borderId="6" xfId="1" applyNumberFormat="1" applyFont="1" applyFill="1" applyBorder="1" applyAlignment="1">
      <alignment horizontal="center" vertical="center" wrapText="1"/>
    </xf>
    <xf numFmtId="0" fontId="17" fillId="0" borderId="6" xfId="0" applyFont="1" applyBorder="1" applyAlignment="1">
      <alignment vertical="top" wrapText="1"/>
    </xf>
    <xf numFmtId="0" fontId="5" fillId="0" borderId="0" xfId="0" applyFont="1" applyAlignment="1">
      <alignment horizontal="center" vertical="center" wrapText="1"/>
    </xf>
    <xf numFmtId="0" fontId="5" fillId="8" borderId="6" xfId="0" applyFont="1" applyFill="1" applyBorder="1" applyAlignment="1">
      <alignment horizontal="center" vertical="center" wrapText="1"/>
    </xf>
    <xf numFmtId="10" fontId="8" fillId="8" borderId="6" xfId="1" applyNumberFormat="1" applyFont="1" applyFill="1" applyBorder="1" applyAlignment="1">
      <alignment horizontal="center" vertical="center" wrapText="1"/>
    </xf>
    <xf numFmtId="0" fontId="4" fillId="0" borderId="0" xfId="0" applyFont="1" applyAlignment="1">
      <alignment wrapText="1"/>
    </xf>
    <xf numFmtId="8" fontId="4" fillId="0" borderId="0" xfId="0" applyNumberFormat="1" applyFont="1"/>
    <xf numFmtId="164" fontId="2" fillId="0" borderId="0" xfId="0" applyNumberFormat="1" applyFont="1" applyAlignment="1">
      <alignment wrapText="1"/>
    </xf>
    <xf numFmtId="10" fontId="8" fillId="8" borderId="14" xfId="2" applyNumberFormat="1" applyFont="1" applyFill="1" applyBorder="1" applyAlignment="1">
      <alignment horizontal="center" vertical="center" wrapText="1"/>
    </xf>
    <xf numFmtId="10" fontId="8" fillId="8" borderId="24" xfId="2" applyNumberFormat="1" applyFont="1" applyFill="1" applyBorder="1" applyAlignment="1">
      <alignment horizontal="center" vertical="center" wrapText="1"/>
    </xf>
    <xf numFmtId="8" fontId="8" fillId="0" borderId="14" xfId="0" applyNumberFormat="1" applyFont="1" applyBorder="1" applyAlignment="1">
      <alignment horizontal="left" vertical="center" wrapText="1"/>
    </xf>
    <xf numFmtId="8" fontId="8" fillId="0" borderId="24" xfId="0" applyNumberFormat="1" applyFont="1" applyBorder="1" applyAlignment="1">
      <alignment horizontal="left" vertical="center" wrapText="1"/>
    </xf>
    <xf numFmtId="0" fontId="11" fillId="6" borderId="32"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5" fillId="0" borderId="19" xfId="0" applyFont="1" applyBorder="1" applyAlignment="1">
      <alignment horizontal="center" vertical="center"/>
    </xf>
    <xf numFmtId="0" fontId="5" fillId="0" borderId="11" xfId="0" applyFont="1" applyBorder="1" applyAlignment="1">
      <alignment horizontal="center" vertical="center"/>
    </xf>
    <xf numFmtId="0" fontId="5" fillId="0" borderId="20" xfId="0" applyFont="1" applyBorder="1" applyAlignment="1">
      <alignment horizontal="center" vertical="center"/>
    </xf>
    <xf numFmtId="0" fontId="5" fillId="8" borderId="27" xfId="0" applyFont="1" applyFill="1" applyBorder="1" applyAlignment="1">
      <alignment horizontal="left" vertical="center" wrapText="1"/>
    </xf>
    <xf numFmtId="0" fontId="5" fillId="8" borderId="29" xfId="0" applyFont="1" applyFill="1" applyBorder="1" applyAlignment="1">
      <alignment horizontal="left" vertical="center" wrapText="1"/>
    </xf>
    <xf numFmtId="0" fontId="5" fillId="8" borderId="28" xfId="0" applyFont="1" applyFill="1" applyBorder="1" applyAlignment="1">
      <alignment horizontal="left" vertical="center" wrapText="1"/>
    </xf>
    <xf numFmtId="8" fontId="5" fillId="2" borderId="21" xfId="0" applyNumberFormat="1" applyFont="1" applyFill="1" applyBorder="1" applyAlignment="1">
      <alignment horizontal="center" vertical="center" wrapText="1"/>
    </xf>
    <xf numFmtId="8" fontId="5" fillId="2" borderId="23" xfId="0" applyNumberFormat="1" applyFont="1" applyFill="1" applyBorder="1" applyAlignment="1">
      <alignment horizontal="center" vertical="center" wrapText="1"/>
    </xf>
    <xf numFmtId="8" fontId="5" fillId="2" borderId="22" xfId="0" applyNumberFormat="1" applyFont="1" applyFill="1" applyBorder="1" applyAlignment="1">
      <alignment horizontal="center" vertical="center" wrapText="1"/>
    </xf>
    <xf numFmtId="6" fontId="8" fillId="2" borderId="14" xfId="0" applyNumberFormat="1" applyFont="1" applyFill="1" applyBorder="1" applyAlignment="1">
      <alignment horizontal="center" vertical="center" wrapText="1"/>
    </xf>
    <xf numFmtId="6" fontId="8" fillId="2" borderId="25" xfId="0" applyNumberFormat="1" applyFont="1" applyFill="1" applyBorder="1" applyAlignment="1">
      <alignment horizontal="center" vertical="center" wrapText="1"/>
    </xf>
    <xf numFmtId="6" fontId="8" fillId="2" borderId="24" xfId="0" applyNumberFormat="1" applyFont="1" applyFill="1" applyBorder="1" applyAlignment="1">
      <alignment horizontal="center" vertical="center" wrapText="1"/>
    </xf>
    <xf numFmtId="6" fontId="8" fillId="4" borderId="14" xfId="2" applyNumberFormat="1" applyFont="1" applyFill="1" applyBorder="1" applyAlignment="1">
      <alignment horizontal="center" vertical="center" wrapText="1"/>
    </xf>
    <xf numFmtId="6" fontId="8" fillId="4" borderId="25" xfId="2" applyNumberFormat="1" applyFont="1" applyFill="1" applyBorder="1" applyAlignment="1">
      <alignment horizontal="center" vertical="center" wrapText="1"/>
    </xf>
    <xf numFmtId="6" fontId="8" fillId="4" borderId="24" xfId="2" applyNumberFormat="1" applyFont="1" applyFill="1" applyBorder="1" applyAlignment="1">
      <alignment horizontal="center" vertical="center" wrapText="1"/>
    </xf>
    <xf numFmtId="9" fontId="11" fillId="10" borderId="14" xfId="0" applyNumberFormat="1" applyFont="1" applyFill="1" applyBorder="1" applyAlignment="1">
      <alignment horizontal="center" vertical="center" wrapText="1"/>
    </xf>
    <xf numFmtId="9" fontId="11" fillId="10" borderId="25" xfId="0" applyNumberFormat="1" applyFont="1" applyFill="1" applyBorder="1" applyAlignment="1">
      <alignment horizontal="center" vertical="center" wrapText="1"/>
    </xf>
    <xf numFmtId="9" fontId="11" fillId="10" borderId="24" xfId="0" applyNumberFormat="1" applyFont="1" applyFill="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5" fillId="8" borderId="16" xfId="0" applyFont="1" applyFill="1" applyBorder="1" applyAlignment="1">
      <alignment vertical="center"/>
    </xf>
    <xf numFmtId="0" fontId="5" fillId="8" borderId="17" xfId="0" applyFont="1" applyFill="1" applyBorder="1" applyAlignment="1">
      <alignment vertical="center"/>
    </xf>
    <xf numFmtId="8" fontId="5" fillId="0" borderId="21" xfId="0" applyNumberFormat="1" applyFont="1" applyBorder="1" applyAlignment="1">
      <alignment horizontal="center" vertical="center" wrapText="1"/>
    </xf>
    <xf numFmtId="8" fontId="5" fillId="0" borderId="22" xfId="0" applyNumberFormat="1" applyFont="1" applyBorder="1" applyAlignment="1">
      <alignment horizontal="center" vertical="center" wrapText="1"/>
    </xf>
    <xf numFmtId="8" fontId="8" fillId="0" borderId="14" xfId="0" applyNumberFormat="1" applyFont="1" applyBorder="1" applyAlignment="1">
      <alignment horizontal="center" vertical="center" wrapText="1"/>
    </xf>
    <xf numFmtId="8" fontId="8" fillId="0" borderId="24" xfId="0" applyNumberFormat="1" applyFont="1" applyBorder="1" applyAlignment="1">
      <alignment horizontal="center" vertical="center" wrapText="1"/>
    </xf>
    <xf numFmtId="6" fontId="18" fillId="2" borderId="14" xfId="0" applyNumberFormat="1" applyFont="1" applyFill="1" applyBorder="1" applyAlignment="1">
      <alignment horizontal="center" vertical="center" wrapText="1"/>
    </xf>
    <xf numFmtId="6" fontId="18" fillId="2" borderId="24" xfId="0" applyNumberFormat="1" applyFont="1" applyFill="1" applyBorder="1" applyAlignment="1">
      <alignment horizontal="center" vertical="center" wrapText="1"/>
    </xf>
    <xf numFmtId="10" fontId="8" fillId="4" borderId="14" xfId="2" applyNumberFormat="1" applyFont="1" applyFill="1" applyBorder="1" applyAlignment="1">
      <alignment horizontal="center" vertical="center" readingOrder="1"/>
    </xf>
    <xf numFmtId="10" fontId="8" fillId="4" borderId="24" xfId="2" applyNumberFormat="1" applyFont="1" applyFill="1" applyBorder="1" applyAlignment="1">
      <alignment horizontal="center" vertical="center" readingOrder="1"/>
    </xf>
    <xf numFmtId="8" fontId="8" fillId="0" borderId="14" xfId="0" applyNumberFormat="1" applyFont="1" applyBorder="1" applyAlignment="1">
      <alignment horizontal="left" vertical="top" wrapText="1"/>
    </xf>
    <xf numFmtId="8" fontId="8" fillId="0" borderId="24" xfId="0" applyNumberFormat="1" applyFont="1" applyBorder="1" applyAlignment="1">
      <alignment horizontal="left" vertical="top" wrapText="1"/>
    </xf>
    <xf numFmtId="0" fontId="5" fillId="0" borderId="11" xfId="0" applyFont="1" applyBorder="1" applyAlignment="1">
      <alignment horizontal="center" vertical="center" wrapText="1"/>
    </xf>
    <xf numFmtId="0" fontId="5" fillId="4" borderId="16" xfId="0" applyFont="1" applyFill="1" applyBorder="1" applyAlignment="1">
      <alignment horizontal="left" vertical="center"/>
    </xf>
    <xf numFmtId="0" fontId="5" fillId="4" borderId="10" xfId="0" applyFont="1" applyFill="1" applyBorder="1" applyAlignment="1">
      <alignment horizontal="left" vertical="center"/>
    </xf>
    <xf numFmtId="0" fontId="5" fillId="4" borderId="17" xfId="0" applyFont="1" applyFill="1" applyBorder="1" applyAlignment="1">
      <alignment horizontal="left" vertical="center"/>
    </xf>
    <xf numFmtId="164" fontId="18" fillId="0" borderId="21" xfId="1" applyNumberFormat="1" applyFont="1" applyBorder="1" applyAlignment="1">
      <alignment horizontal="center" vertical="center" wrapText="1"/>
    </xf>
    <xf numFmtId="164" fontId="18" fillId="0" borderId="23" xfId="1" applyNumberFormat="1" applyFont="1" applyBorder="1" applyAlignment="1">
      <alignment horizontal="center" vertical="center" wrapText="1"/>
    </xf>
    <xf numFmtId="164" fontId="18" fillId="0" borderId="22" xfId="1" applyNumberFormat="1" applyFont="1" applyBorder="1" applyAlignment="1">
      <alignment horizontal="center" vertical="center" wrapText="1"/>
    </xf>
    <xf numFmtId="164" fontId="18" fillId="0" borderId="14" xfId="1" applyNumberFormat="1" applyFont="1" applyBorder="1" applyAlignment="1">
      <alignment horizontal="center" vertical="center" wrapText="1"/>
    </xf>
    <xf numFmtId="164" fontId="18" fillId="0" borderId="25" xfId="1" applyNumberFormat="1" applyFont="1" applyBorder="1" applyAlignment="1">
      <alignment horizontal="center" vertical="center" wrapText="1"/>
    </xf>
    <xf numFmtId="164" fontId="18" fillId="0" borderId="24" xfId="1" applyNumberFormat="1" applyFont="1" applyBorder="1" applyAlignment="1">
      <alignment horizontal="center" vertical="center" wrapText="1"/>
    </xf>
    <xf numFmtId="0" fontId="5" fillId="8" borderId="27" xfId="0" applyFont="1" applyFill="1" applyBorder="1" applyAlignment="1">
      <alignment horizontal="left" vertical="center"/>
    </xf>
    <xf numFmtId="0" fontId="5" fillId="8" borderId="28" xfId="0" applyFont="1" applyFill="1" applyBorder="1" applyAlignment="1">
      <alignment horizontal="left" vertical="center"/>
    </xf>
    <xf numFmtId="10" fontId="8" fillId="4" borderId="25" xfId="2" applyNumberFormat="1" applyFont="1" applyFill="1" applyBorder="1" applyAlignment="1">
      <alignment horizontal="center" vertical="center" wrapText="1"/>
    </xf>
    <xf numFmtId="10" fontId="8" fillId="4" borderId="24" xfId="2" applyNumberFormat="1" applyFont="1" applyFill="1" applyBorder="1" applyAlignment="1">
      <alignment horizontal="center" vertical="center" wrapText="1"/>
    </xf>
    <xf numFmtId="8" fontId="8" fillId="2" borderId="14" xfId="0" applyNumberFormat="1" applyFont="1" applyFill="1" applyBorder="1" applyAlignment="1">
      <alignment vertical="top" wrapText="1"/>
    </xf>
    <xf numFmtId="8" fontId="8" fillId="2" borderId="24" xfId="0" applyNumberFormat="1" applyFont="1" applyFill="1" applyBorder="1" applyAlignment="1">
      <alignment vertical="top" wrapText="1"/>
    </xf>
    <xf numFmtId="10" fontId="8" fillId="4" borderId="14" xfId="2" applyNumberFormat="1" applyFont="1" applyFill="1" applyBorder="1" applyAlignment="1">
      <alignment horizontal="center" vertical="center" wrapText="1"/>
    </xf>
    <xf numFmtId="8" fontId="8" fillId="2" borderId="14" xfId="0" applyNumberFormat="1" applyFont="1" applyFill="1" applyBorder="1" applyAlignment="1">
      <alignment horizontal="left" vertical="top" wrapText="1"/>
    </xf>
    <xf numFmtId="8" fontId="8" fillId="2" borderId="25" xfId="0" applyNumberFormat="1" applyFont="1" applyFill="1" applyBorder="1" applyAlignment="1">
      <alignment horizontal="left" vertical="top" wrapText="1"/>
    </xf>
    <xf numFmtId="8" fontId="8" fillId="2" borderId="24" xfId="0" applyNumberFormat="1" applyFont="1" applyFill="1" applyBorder="1" applyAlignment="1">
      <alignment horizontal="left" vertical="top"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8" borderId="16" xfId="0" applyFont="1" applyFill="1" applyBorder="1" applyAlignment="1">
      <alignment horizontal="left" vertical="center"/>
    </xf>
    <xf numFmtId="0" fontId="5" fillId="8" borderId="17" xfId="0" applyFont="1" applyFill="1" applyBorder="1" applyAlignment="1">
      <alignment horizontal="left" vertical="center"/>
    </xf>
    <xf numFmtId="8" fontId="5" fillId="2" borderId="31" xfId="0" applyNumberFormat="1" applyFont="1" applyFill="1" applyBorder="1" applyAlignment="1">
      <alignment horizontal="center" vertical="center" wrapText="1"/>
    </xf>
    <xf numFmtId="0" fontId="9" fillId="0" borderId="4" xfId="0" applyFont="1" applyBorder="1" applyAlignment="1">
      <alignment horizontal="center" vertical="top" wrapText="1"/>
    </xf>
    <xf numFmtId="0" fontId="9" fillId="0" borderId="0" xfId="0" applyFont="1" applyAlignment="1">
      <alignment horizontal="center" vertical="top" wrapText="1"/>
    </xf>
    <xf numFmtId="0" fontId="9" fillId="0" borderId="15" xfId="0" applyFont="1" applyBorder="1" applyAlignment="1">
      <alignment horizontal="center" vertical="top" wrapText="1"/>
    </xf>
    <xf numFmtId="0" fontId="9" fillId="0" borderId="7" xfId="0" applyFont="1" applyBorder="1" applyAlignment="1">
      <alignment horizontal="center" vertical="top" wrapText="1"/>
    </xf>
    <xf numFmtId="0" fontId="9" fillId="0" borderId="8" xfId="0" applyFont="1" applyBorder="1" applyAlignment="1">
      <alignment horizontal="center" vertical="top" wrapText="1"/>
    </xf>
    <xf numFmtId="0" fontId="9" fillId="0" borderId="9" xfId="0" applyFont="1" applyBorder="1" applyAlignment="1">
      <alignment horizontal="center" vertical="top" wrapText="1"/>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12" fillId="4" borderId="32" xfId="0" applyFont="1" applyFill="1" applyBorder="1" applyAlignment="1">
      <alignment horizontal="center" vertical="center" wrapText="1"/>
    </xf>
    <xf numFmtId="0" fontId="12" fillId="4" borderId="33" xfId="0" applyFont="1" applyFill="1" applyBorder="1" applyAlignment="1">
      <alignment horizontal="center" vertical="center" wrapText="1"/>
    </xf>
    <xf numFmtId="0" fontId="12" fillId="4" borderId="26"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12" fillId="4" borderId="8" xfId="0" applyFont="1" applyFill="1" applyBorder="1" applyAlignment="1">
      <alignment horizontal="center" vertical="center" wrapText="1"/>
    </xf>
    <xf numFmtId="0" fontId="12" fillId="4" borderId="9" xfId="0" applyFont="1" applyFill="1" applyBorder="1" applyAlignment="1">
      <alignment horizontal="center" vertical="center" wrapText="1"/>
    </xf>
    <xf numFmtId="0" fontId="11" fillId="4" borderId="4" xfId="0" applyFont="1" applyFill="1" applyBorder="1" applyAlignment="1">
      <alignment horizontal="center" vertical="center"/>
    </xf>
    <xf numFmtId="0" fontId="11" fillId="4" borderId="0" xfId="0" applyFont="1" applyFill="1" applyAlignment="1">
      <alignment horizontal="center" vertical="center"/>
    </xf>
    <xf numFmtId="8" fontId="5" fillId="2" borderId="30" xfId="0" applyNumberFormat="1" applyFont="1" applyFill="1" applyBorder="1" applyAlignment="1">
      <alignment horizontal="center" vertical="center" wrapText="1"/>
    </xf>
    <xf numFmtId="1" fontId="8" fillId="2" borderId="14" xfId="0" applyNumberFormat="1" applyFont="1" applyFill="1" applyBorder="1" applyAlignment="1">
      <alignment horizontal="center" vertical="center" wrapText="1"/>
    </xf>
    <xf numFmtId="1" fontId="8" fillId="2" borderId="25" xfId="0" applyNumberFormat="1" applyFont="1" applyFill="1" applyBorder="1" applyAlignment="1">
      <alignment horizontal="center" vertical="center" wrapText="1"/>
    </xf>
    <xf numFmtId="10" fontId="8" fillId="4" borderId="14" xfId="3" applyNumberFormat="1" applyFont="1" applyFill="1" applyBorder="1" applyAlignment="1">
      <alignment horizontal="center" vertical="center" readingOrder="1"/>
    </xf>
    <xf numFmtId="10" fontId="8" fillId="4" borderId="25" xfId="3" applyNumberFormat="1" applyFont="1" applyFill="1" applyBorder="1" applyAlignment="1">
      <alignment horizontal="center" vertical="center" readingOrder="1"/>
    </xf>
    <xf numFmtId="0" fontId="5" fillId="5" borderId="32" xfId="0" applyFont="1" applyFill="1" applyBorder="1" applyAlignment="1">
      <alignment horizontal="center" vertical="center" wrapText="1"/>
    </xf>
    <xf numFmtId="0" fontId="5" fillId="5" borderId="33" xfId="0" applyFont="1" applyFill="1" applyBorder="1" applyAlignment="1">
      <alignment horizontal="center" vertical="center" wrapText="1"/>
    </xf>
    <xf numFmtId="0" fontId="5" fillId="5" borderId="26" xfId="0" applyFont="1" applyFill="1" applyBorder="1" applyAlignment="1">
      <alignment horizontal="center" vertical="center" wrapText="1"/>
    </xf>
    <xf numFmtId="0" fontId="14" fillId="9" borderId="1" xfId="0" applyFont="1" applyFill="1" applyBorder="1" applyAlignment="1">
      <alignment horizontal="center" vertical="center" wrapText="1"/>
    </xf>
    <xf numFmtId="0" fontId="14" fillId="9" borderId="2" xfId="0" applyFont="1" applyFill="1" applyBorder="1" applyAlignment="1">
      <alignment horizontal="center" vertical="center" wrapText="1"/>
    </xf>
    <xf numFmtId="0" fontId="14" fillId="9" borderId="3"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cellXfs>
  <cellStyles count="4">
    <cellStyle name="Moneda" xfId="1" builtinId="4"/>
    <cellStyle name="Moneda [0]" xfId="2" builtinId="7"/>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250152</xdr:colOff>
      <xdr:row>0</xdr:row>
      <xdr:rowOff>452199</xdr:rowOff>
    </xdr:from>
    <xdr:to>
      <xdr:col>0</xdr:col>
      <xdr:colOff>1828032</xdr:colOff>
      <xdr:row>0</xdr:row>
      <xdr:rowOff>1651000</xdr:rowOff>
    </xdr:to>
    <xdr:pic>
      <xdr:nvPicPr>
        <xdr:cNvPr id="2" name="Imagen 1">
          <a:extLst>
            <a:ext uri="{FF2B5EF4-FFF2-40B4-BE49-F238E27FC236}">
              <a16:creationId xmlns:a16="http://schemas.microsoft.com/office/drawing/2014/main" id="{4F550066-C0ED-4D71-9402-F73018E498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0152" y="452199"/>
          <a:ext cx="1577880" cy="1198801"/>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D467-3EE7-4918-A21B-4D75EADF4634}">
  <dimension ref="A1:AA84"/>
  <sheetViews>
    <sheetView tabSelected="1" zoomScale="40" zoomScaleNormal="40" workbookViewId="0">
      <selection activeCell="O6" sqref="O6"/>
    </sheetView>
  </sheetViews>
  <sheetFormatPr baseColWidth="10" defaultColWidth="11.5" defaultRowHeight="18" x14ac:dyDescent="0.2"/>
  <cols>
    <col min="1" max="1" width="29.1640625" style="5" customWidth="1"/>
    <col min="2" max="2" width="60.1640625" style="1" customWidth="1"/>
    <col min="3" max="3" width="121.6640625" style="1" customWidth="1"/>
    <col min="4" max="4" width="42.33203125" style="1" customWidth="1"/>
    <col min="5" max="8" width="54.5" style="1" customWidth="1"/>
    <col min="9" max="9" width="164.5" style="1" customWidth="1"/>
    <col min="10" max="256" width="11.5" style="1"/>
    <col min="257" max="257" width="49.5" style="1" customWidth="1"/>
    <col min="258" max="258" width="58.83203125" style="1" customWidth="1"/>
    <col min="259" max="259" width="26.5" style="1" bestFit="1" customWidth="1"/>
    <col min="260" max="260" width="24.83203125" style="1" bestFit="1" customWidth="1"/>
    <col min="261" max="261" width="26.5" style="1" bestFit="1" customWidth="1"/>
    <col min="262" max="262" width="26.6640625" style="1" bestFit="1" customWidth="1"/>
    <col min="263" max="263" width="36.33203125" style="1" customWidth="1"/>
    <col min="264" max="264" width="57" style="1" customWidth="1"/>
    <col min="265" max="512" width="11.5" style="1"/>
    <col min="513" max="513" width="49.5" style="1" customWidth="1"/>
    <col min="514" max="514" width="58.83203125" style="1" customWidth="1"/>
    <col min="515" max="515" width="26.5" style="1" bestFit="1" customWidth="1"/>
    <col min="516" max="516" width="24.83203125" style="1" bestFit="1" customWidth="1"/>
    <col min="517" max="517" width="26.5" style="1" bestFit="1" customWidth="1"/>
    <col min="518" max="518" width="26.6640625" style="1" bestFit="1" customWidth="1"/>
    <col min="519" max="519" width="36.33203125" style="1" customWidth="1"/>
    <col min="520" max="520" width="57" style="1" customWidth="1"/>
    <col min="521" max="768" width="11.5" style="1"/>
    <col min="769" max="769" width="49.5" style="1" customWidth="1"/>
    <col min="770" max="770" width="58.83203125" style="1" customWidth="1"/>
    <col min="771" max="771" width="26.5" style="1" bestFit="1" customWidth="1"/>
    <col min="772" max="772" width="24.83203125" style="1" bestFit="1" customWidth="1"/>
    <col min="773" max="773" width="26.5" style="1" bestFit="1" customWidth="1"/>
    <col min="774" max="774" width="26.6640625" style="1" bestFit="1" customWidth="1"/>
    <col min="775" max="775" width="36.33203125" style="1" customWidth="1"/>
    <col min="776" max="776" width="57" style="1" customWidth="1"/>
    <col min="777" max="1024" width="11.5" style="1"/>
    <col min="1025" max="1025" width="49.5" style="1" customWidth="1"/>
    <col min="1026" max="1026" width="58.83203125" style="1" customWidth="1"/>
    <col min="1027" max="1027" width="26.5" style="1" bestFit="1" customWidth="1"/>
    <col min="1028" max="1028" width="24.83203125" style="1" bestFit="1" customWidth="1"/>
    <col min="1029" max="1029" width="26.5" style="1" bestFit="1" customWidth="1"/>
    <col min="1030" max="1030" width="26.6640625" style="1" bestFit="1" customWidth="1"/>
    <col min="1031" max="1031" width="36.33203125" style="1" customWidth="1"/>
    <col min="1032" max="1032" width="57" style="1" customWidth="1"/>
    <col min="1033" max="1280" width="11.5" style="1"/>
    <col min="1281" max="1281" width="49.5" style="1" customWidth="1"/>
    <col min="1282" max="1282" width="58.83203125" style="1" customWidth="1"/>
    <col min="1283" max="1283" width="26.5" style="1" bestFit="1" customWidth="1"/>
    <col min="1284" max="1284" width="24.83203125" style="1" bestFit="1" customWidth="1"/>
    <col min="1285" max="1285" width="26.5" style="1" bestFit="1" customWidth="1"/>
    <col min="1286" max="1286" width="26.6640625" style="1" bestFit="1" customWidth="1"/>
    <col min="1287" max="1287" width="36.33203125" style="1" customWidth="1"/>
    <col min="1288" max="1288" width="57" style="1" customWidth="1"/>
    <col min="1289" max="1536" width="11.5" style="1"/>
    <col min="1537" max="1537" width="49.5" style="1" customWidth="1"/>
    <col min="1538" max="1538" width="58.83203125" style="1" customWidth="1"/>
    <col min="1539" max="1539" width="26.5" style="1" bestFit="1" customWidth="1"/>
    <col min="1540" max="1540" width="24.83203125" style="1" bestFit="1" customWidth="1"/>
    <col min="1541" max="1541" width="26.5" style="1" bestFit="1" customWidth="1"/>
    <col min="1542" max="1542" width="26.6640625" style="1" bestFit="1" customWidth="1"/>
    <col min="1543" max="1543" width="36.33203125" style="1" customWidth="1"/>
    <col min="1544" max="1544" width="57" style="1" customWidth="1"/>
    <col min="1545" max="1792" width="11.5" style="1"/>
    <col min="1793" max="1793" width="49.5" style="1" customWidth="1"/>
    <col min="1794" max="1794" width="58.83203125" style="1" customWidth="1"/>
    <col min="1795" max="1795" width="26.5" style="1" bestFit="1" customWidth="1"/>
    <col min="1796" max="1796" width="24.83203125" style="1" bestFit="1" customWidth="1"/>
    <col min="1797" max="1797" width="26.5" style="1" bestFit="1" customWidth="1"/>
    <col min="1798" max="1798" width="26.6640625" style="1" bestFit="1" customWidth="1"/>
    <col min="1799" max="1799" width="36.33203125" style="1" customWidth="1"/>
    <col min="1800" max="1800" width="57" style="1" customWidth="1"/>
    <col min="1801" max="2048" width="11.5" style="1"/>
    <col min="2049" max="2049" width="49.5" style="1" customWidth="1"/>
    <col min="2050" max="2050" width="58.83203125" style="1" customWidth="1"/>
    <col min="2051" max="2051" width="26.5" style="1" bestFit="1" customWidth="1"/>
    <col min="2052" max="2052" width="24.83203125" style="1" bestFit="1" customWidth="1"/>
    <col min="2053" max="2053" width="26.5" style="1" bestFit="1" customWidth="1"/>
    <col min="2054" max="2054" width="26.6640625" style="1" bestFit="1" customWidth="1"/>
    <col min="2055" max="2055" width="36.33203125" style="1" customWidth="1"/>
    <col min="2056" max="2056" width="57" style="1" customWidth="1"/>
    <col min="2057" max="2304" width="11.5" style="1"/>
    <col min="2305" max="2305" width="49.5" style="1" customWidth="1"/>
    <col min="2306" max="2306" width="58.83203125" style="1" customWidth="1"/>
    <col min="2307" max="2307" width="26.5" style="1" bestFit="1" customWidth="1"/>
    <col min="2308" max="2308" width="24.83203125" style="1" bestFit="1" customWidth="1"/>
    <col min="2309" max="2309" width="26.5" style="1" bestFit="1" customWidth="1"/>
    <col min="2310" max="2310" width="26.6640625" style="1" bestFit="1" customWidth="1"/>
    <col min="2311" max="2311" width="36.33203125" style="1" customWidth="1"/>
    <col min="2312" max="2312" width="57" style="1" customWidth="1"/>
    <col min="2313" max="2560" width="11.5" style="1"/>
    <col min="2561" max="2561" width="49.5" style="1" customWidth="1"/>
    <col min="2562" max="2562" width="58.83203125" style="1" customWidth="1"/>
    <col min="2563" max="2563" width="26.5" style="1" bestFit="1" customWidth="1"/>
    <col min="2564" max="2564" width="24.83203125" style="1" bestFit="1" customWidth="1"/>
    <col min="2565" max="2565" width="26.5" style="1" bestFit="1" customWidth="1"/>
    <col min="2566" max="2566" width="26.6640625" style="1" bestFit="1" customWidth="1"/>
    <col min="2567" max="2567" width="36.33203125" style="1" customWidth="1"/>
    <col min="2568" max="2568" width="57" style="1" customWidth="1"/>
    <col min="2569" max="2816" width="11.5" style="1"/>
    <col min="2817" max="2817" width="49.5" style="1" customWidth="1"/>
    <col min="2818" max="2818" width="58.83203125" style="1" customWidth="1"/>
    <col min="2819" max="2819" width="26.5" style="1" bestFit="1" customWidth="1"/>
    <col min="2820" max="2820" width="24.83203125" style="1" bestFit="1" customWidth="1"/>
    <col min="2821" max="2821" width="26.5" style="1" bestFit="1" customWidth="1"/>
    <col min="2822" max="2822" width="26.6640625" style="1" bestFit="1" customWidth="1"/>
    <col min="2823" max="2823" width="36.33203125" style="1" customWidth="1"/>
    <col min="2824" max="2824" width="57" style="1" customWidth="1"/>
    <col min="2825" max="3072" width="11.5" style="1"/>
    <col min="3073" max="3073" width="49.5" style="1" customWidth="1"/>
    <col min="3074" max="3074" width="58.83203125" style="1" customWidth="1"/>
    <col min="3075" max="3075" width="26.5" style="1" bestFit="1" customWidth="1"/>
    <col min="3076" max="3076" width="24.83203125" style="1" bestFit="1" customWidth="1"/>
    <col min="3077" max="3077" width="26.5" style="1" bestFit="1" customWidth="1"/>
    <col min="3078" max="3078" width="26.6640625" style="1" bestFit="1" customWidth="1"/>
    <col min="3079" max="3079" width="36.33203125" style="1" customWidth="1"/>
    <col min="3080" max="3080" width="57" style="1" customWidth="1"/>
    <col min="3081" max="3328" width="11.5" style="1"/>
    <col min="3329" max="3329" width="49.5" style="1" customWidth="1"/>
    <col min="3330" max="3330" width="58.83203125" style="1" customWidth="1"/>
    <col min="3331" max="3331" width="26.5" style="1" bestFit="1" customWidth="1"/>
    <col min="3332" max="3332" width="24.83203125" style="1" bestFit="1" customWidth="1"/>
    <col min="3333" max="3333" width="26.5" style="1" bestFit="1" customWidth="1"/>
    <col min="3334" max="3334" width="26.6640625" style="1" bestFit="1" customWidth="1"/>
    <col min="3335" max="3335" width="36.33203125" style="1" customWidth="1"/>
    <col min="3336" max="3336" width="57" style="1" customWidth="1"/>
    <col min="3337" max="3584" width="11.5" style="1"/>
    <col min="3585" max="3585" width="49.5" style="1" customWidth="1"/>
    <col min="3586" max="3586" width="58.83203125" style="1" customWidth="1"/>
    <col min="3587" max="3587" width="26.5" style="1" bestFit="1" customWidth="1"/>
    <col min="3588" max="3588" width="24.83203125" style="1" bestFit="1" customWidth="1"/>
    <col min="3589" max="3589" width="26.5" style="1" bestFit="1" customWidth="1"/>
    <col min="3590" max="3590" width="26.6640625" style="1" bestFit="1" customWidth="1"/>
    <col min="3591" max="3591" width="36.33203125" style="1" customWidth="1"/>
    <col min="3592" max="3592" width="57" style="1" customWidth="1"/>
    <col min="3593" max="3840" width="11.5" style="1"/>
    <col min="3841" max="3841" width="49.5" style="1" customWidth="1"/>
    <col min="3842" max="3842" width="58.83203125" style="1" customWidth="1"/>
    <col min="3843" max="3843" width="26.5" style="1" bestFit="1" customWidth="1"/>
    <col min="3844" max="3844" width="24.83203125" style="1" bestFit="1" customWidth="1"/>
    <col min="3845" max="3845" width="26.5" style="1" bestFit="1" customWidth="1"/>
    <col min="3846" max="3846" width="26.6640625" style="1" bestFit="1" customWidth="1"/>
    <col min="3847" max="3847" width="36.33203125" style="1" customWidth="1"/>
    <col min="3848" max="3848" width="57" style="1" customWidth="1"/>
    <col min="3849" max="4096" width="11.5" style="1"/>
    <col min="4097" max="4097" width="49.5" style="1" customWidth="1"/>
    <col min="4098" max="4098" width="58.83203125" style="1" customWidth="1"/>
    <col min="4099" max="4099" width="26.5" style="1" bestFit="1" customWidth="1"/>
    <col min="4100" max="4100" width="24.83203125" style="1" bestFit="1" customWidth="1"/>
    <col min="4101" max="4101" width="26.5" style="1" bestFit="1" customWidth="1"/>
    <col min="4102" max="4102" width="26.6640625" style="1" bestFit="1" customWidth="1"/>
    <col min="4103" max="4103" width="36.33203125" style="1" customWidth="1"/>
    <col min="4104" max="4104" width="57" style="1" customWidth="1"/>
    <col min="4105" max="4352" width="11.5" style="1"/>
    <col min="4353" max="4353" width="49.5" style="1" customWidth="1"/>
    <col min="4354" max="4354" width="58.83203125" style="1" customWidth="1"/>
    <col min="4355" max="4355" width="26.5" style="1" bestFit="1" customWidth="1"/>
    <col min="4356" max="4356" width="24.83203125" style="1" bestFit="1" customWidth="1"/>
    <col min="4357" max="4357" width="26.5" style="1" bestFit="1" customWidth="1"/>
    <col min="4358" max="4358" width="26.6640625" style="1" bestFit="1" customWidth="1"/>
    <col min="4359" max="4359" width="36.33203125" style="1" customWidth="1"/>
    <col min="4360" max="4360" width="57" style="1" customWidth="1"/>
    <col min="4361" max="4608" width="11.5" style="1"/>
    <col min="4609" max="4609" width="49.5" style="1" customWidth="1"/>
    <col min="4610" max="4610" width="58.83203125" style="1" customWidth="1"/>
    <col min="4611" max="4611" width="26.5" style="1" bestFit="1" customWidth="1"/>
    <col min="4612" max="4612" width="24.83203125" style="1" bestFit="1" customWidth="1"/>
    <col min="4613" max="4613" width="26.5" style="1" bestFit="1" customWidth="1"/>
    <col min="4614" max="4614" width="26.6640625" style="1" bestFit="1" customWidth="1"/>
    <col min="4615" max="4615" width="36.33203125" style="1" customWidth="1"/>
    <col min="4616" max="4616" width="57" style="1" customWidth="1"/>
    <col min="4617" max="4864" width="11.5" style="1"/>
    <col min="4865" max="4865" width="49.5" style="1" customWidth="1"/>
    <col min="4866" max="4866" width="58.83203125" style="1" customWidth="1"/>
    <col min="4867" max="4867" width="26.5" style="1" bestFit="1" customWidth="1"/>
    <col min="4868" max="4868" width="24.83203125" style="1" bestFit="1" customWidth="1"/>
    <col min="4869" max="4869" width="26.5" style="1" bestFit="1" customWidth="1"/>
    <col min="4870" max="4870" width="26.6640625" style="1" bestFit="1" customWidth="1"/>
    <col min="4871" max="4871" width="36.33203125" style="1" customWidth="1"/>
    <col min="4872" max="4872" width="57" style="1" customWidth="1"/>
    <col min="4873" max="5120" width="11.5" style="1"/>
    <col min="5121" max="5121" width="49.5" style="1" customWidth="1"/>
    <col min="5122" max="5122" width="58.83203125" style="1" customWidth="1"/>
    <col min="5123" max="5123" width="26.5" style="1" bestFit="1" customWidth="1"/>
    <col min="5124" max="5124" width="24.83203125" style="1" bestFit="1" customWidth="1"/>
    <col min="5125" max="5125" width="26.5" style="1" bestFit="1" customWidth="1"/>
    <col min="5126" max="5126" width="26.6640625" style="1" bestFit="1" customWidth="1"/>
    <col min="5127" max="5127" width="36.33203125" style="1" customWidth="1"/>
    <col min="5128" max="5128" width="57" style="1" customWidth="1"/>
    <col min="5129" max="5376" width="11.5" style="1"/>
    <col min="5377" max="5377" width="49.5" style="1" customWidth="1"/>
    <col min="5378" max="5378" width="58.83203125" style="1" customWidth="1"/>
    <col min="5379" max="5379" width="26.5" style="1" bestFit="1" customWidth="1"/>
    <col min="5380" max="5380" width="24.83203125" style="1" bestFit="1" customWidth="1"/>
    <col min="5381" max="5381" width="26.5" style="1" bestFit="1" customWidth="1"/>
    <col min="5382" max="5382" width="26.6640625" style="1" bestFit="1" customWidth="1"/>
    <col min="5383" max="5383" width="36.33203125" style="1" customWidth="1"/>
    <col min="5384" max="5384" width="57" style="1" customWidth="1"/>
    <col min="5385" max="5632" width="11.5" style="1"/>
    <col min="5633" max="5633" width="49.5" style="1" customWidth="1"/>
    <col min="5634" max="5634" width="58.83203125" style="1" customWidth="1"/>
    <col min="5635" max="5635" width="26.5" style="1" bestFit="1" customWidth="1"/>
    <col min="5636" max="5636" width="24.83203125" style="1" bestFit="1" customWidth="1"/>
    <col min="5637" max="5637" width="26.5" style="1" bestFit="1" customWidth="1"/>
    <col min="5638" max="5638" width="26.6640625" style="1" bestFit="1" customWidth="1"/>
    <col min="5639" max="5639" width="36.33203125" style="1" customWidth="1"/>
    <col min="5640" max="5640" width="57" style="1" customWidth="1"/>
    <col min="5641" max="5888" width="11.5" style="1"/>
    <col min="5889" max="5889" width="49.5" style="1" customWidth="1"/>
    <col min="5890" max="5890" width="58.83203125" style="1" customWidth="1"/>
    <col min="5891" max="5891" width="26.5" style="1" bestFit="1" customWidth="1"/>
    <col min="5892" max="5892" width="24.83203125" style="1" bestFit="1" customWidth="1"/>
    <col min="5893" max="5893" width="26.5" style="1" bestFit="1" customWidth="1"/>
    <col min="5894" max="5894" width="26.6640625" style="1" bestFit="1" customWidth="1"/>
    <col min="5895" max="5895" width="36.33203125" style="1" customWidth="1"/>
    <col min="5896" max="5896" width="57" style="1" customWidth="1"/>
    <col min="5897" max="6144" width="11.5" style="1"/>
    <col min="6145" max="6145" width="49.5" style="1" customWidth="1"/>
    <col min="6146" max="6146" width="58.83203125" style="1" customWidth="1"/>
    <col min="6147" max="6147" width="26.5" style="1" bestFit="1" customWidth="1"/>
    <col min="6148" max="6148" width="24.83203125" style="1" bestFit="1" customWidth="1"/>
    <col min="6149" max="6149" width="26.5" style="1" bestFit="1" customWidth="1"/>
    <col min="6150" max="6150" width="26.6640625" style="1" bestFit="1" customWidth="1"/>
    <col min="6151" max="6151" width="36.33203125" style="1" customWidth="1"/>
    <col min="6152" max="6152" width="57" style="1" customWidth="1"/>
    <col min="6153" max="6400" width="11.5" style="1"/>
    <col min="6401" max="6401" width="49.5" style="1" customWidth="1"/>
    <col min="6402" max="6402" width="58.83203125" style="1" customWidth="1"/>
    <col min="6403" max="6403" width="26.5" style="1" bestFit="1" customWidth="1"/>
    <col min="6404" max="6404" width="24.83203125" style="1" bestFit="1" customWidth="1"/>
    <col min="6405" max="6405" width="26.5" style="1" bestFit="1" customWidth="1"/>
    <col min="6406" max="6406" width="26.6640625" style="1" bestFit="1" customWidth="1"/>
    <col min="6407" max="6407" width="36.33203125" style="1" customWidth="1"/>
    <col min="6408" max="6408" width="57" style="1" customWidth="1"/>
    <col min="6409" max="6656" width="11.5" style="1"/>
    <col min="6657" max="6657" width="49.5" style="1" customWidth="1"/>
    <col min="6658" max="6658" width="58.83203125" style="1" customWidth="1"/>
    <col min="6659" max="6659" width="26.5" style="1" bestFit="1" customWidth="1"/>
    <col min="6660" max="6660" width="24.83203125" style="1" bestFit="1" customWidth="1"/>
    <col min="6661" max="6661" width="26.5" style="1" bestFit="1" customWidth="1"/>
    <col min="6662" max="6662" width="26.6640625" style="1" bestFit="1" customWidth="1"/>
    <col min="6663" max="6663" width="36.33203125" style="1" customWidth="1"/>
    <col min="6664" max="6664" width="57" style="1" customWidth="1"/>
    <col min="6665" max="6912" width="11.5" style="1"/>
    <col min="6913" max="6913" width="49.5" style="1" customWidth="1"/>
    <col min="6914" max="6914" width="58.83203125" style="1" customWidth="1"/>
    <col min="6915" max="6915" width="26.5" style="1" bestFit="1" customWidth="1"/>
    <col min="6916" max="6916" width="24.83203125" style="1" bestFit="1" customWidth="1"/>
    <col min="6917" max="6917" width="26.5" style="1" bestFit="1" customWidth="1"/>
    <col min="6918" max="6918" width="26.6640625" style="1" bestFit="1" customWidth="1"/>
    <col min="6919" max="6919" width="36.33203125" style="1" customWidth="1"/>
    <col min="6920" max="6920" width="57" style="1" customWidth="1"/>
    <col min="6921" max="7168" width="11.5" style="1"/>
    <col min="7169" max="7169" width="49.5" style="1" customWidth="1"/>
    <col min="7170" max="7170" width="58.83203125" style="1" customWidth="1"/>
    <col min="7171" max="7171" width="26.5" style="1" bestFit="1" customWidth="1"/>
    <col min="7172" max="7172" width="24.83203125" style="1" bestFit="1" customWidth="1"/>
    <col min="7173" max="7173" width="26.5" style="1" bestFit="1" customWidth="1"/>
    <col min="7174" max="7174" width="26.6640625" style="1" bestFit="1" customWidth="1"/>
    <col min="7175" max="7175" width="36.33203125" style="1" customWidth="1"/>
    <col min="7176" max="7176" width="57" style="1" customWidth="1"/>
    <col min="7177" max="7424" width="11.5" style="1"/>
    <col min="7425" max="7425" width="49.5" style="1" customWidth="1"/>
    <col min="7426" max="7426" width="58.83203125" style="1" customWidth="1"/>
    <col min="7427" max="7427" width="26.5" style="1" bestFit="1" customWidth="1"/>
    <col min="7428" max="7428" width="24.83203125" style="1" bestFit="1" customWidth="1"/>
    <col min="7429" max="7429" width="26.5" style="1" bestFit="1" customWidth="1"/>
    <col min="7430" max="7430" width="26.6640625" style="1" bestFit="1" customWidth="1"/>
    <col min="7431" max="7431" width="36.33203125" style="1" customWidth="1"/>
    <col min="7432" max="7432" width="57" style="1" customWidth="1"/>
    <col min="7433" max="7680" width="11.5" style="1"/>
    <col min="7681" max="7681" width="49.5" style="1" customWidth="1"/>
    <col min="7682" max="7682" width="58.83203125" style="1" customWidth="1"/>
    <col min="7683" max="7683" width="26.5" style="1" bestFit="1" customWidth="1"/>
    <col min="7684" max="7684" width="24.83203125" style="1" bestFit="1" customWidth="1"/>
    <col min="7685" max="7685" width="26.5" style="1" bestFit="1" customWidth="1"/>
    <col min="7686" max="7686" width="26.6640625" style="1" bestFit="1" customWidth="1"/>
    <col min="7687" max="7687" width="36.33203125" style="1" customWidth="1"/>
    <col min="7688" max="7688" width="57" style="1" customWidth="1"/>
    <col min="7689" max="7936" width="11.5" style="1"/>
    <col min="7937" max="7937" width="49.5" style="1" customWidth="1"/>
    <col min="7938" max="7938" width="58.83203125" style="1" customWidth="1"/>
    <col min="7939" max="7939" width="26.5" style="1" bestFit="1" customWidth="1"/>
    <col min="7940" max="7940" width="24.83203125" style="1" bestFit="1" customWidth="1"/>
    <col min="7941" max="7941" width="26.5" style="1" bestFit="1" customWidth="1"/>
    <col min="7942" max="7942" width="26.6640625" style="1" bestFit="1" customWidth="1"/>
    <col min="7943" max="7943" width="36.33203125" style="1" customWidth="1"/>
    <col min="7944" max="7944" width="57" style="1" customWidth="1"/>
    <col min="7945" max="8192" width="11.5" style="1"/>
    <col min="8193" max="8193" width="49.5" style="1" customWidth="1"/>
    <col min="8194" max="8194" width="58.83203125" style="1" customWidth="1"/>
    <col min="8195" max="8195" width="26.5" style="1" bestFit="1" customWidth="1"/>
    <col min="8196" max="8196" width="24.83203125" style="1" bestFit="1" customWidth="1"/>
    <col min="8197" max="8197" width="26.5" style="1" bestFit="1" customWidth="1"/>
    <col min="8198" max="8198" width="26.6640625" style="1" bestFit="1" customWidth="1"/>
    <col min="8199" max="8199" width="36.33203125" style="1" customWidth="1"/>
    <col min="8200" max="8200" width="57" style="1" customWidth="1"/>
    <col min="8201" max="8448" width="11.5" style="1"/>
    <col min="8449" max="8449" width="49.5" style="1" customWidth="1"/>
    <col min="8450" max="8450" width="58.83203125" style="1" customWidth="1"/>
    <col min="8451" max="8451" width="26.5" style="1" bestFit="1" customWidth="1"/>
    <col min="8452" max="8452" width="24.83203125" style="1" bestFit="1" customWidth="1"/>
    <col min="8453" max="8453" width="26.5" style="1" bestFit="1" customWidth="1"/>
    <col min="8454" max="8454" width="26.6640625" style="1" bestFit="1" customWidth="1"/>
    <col min="8455" max="8455" width="36.33203125" style="1" customWidth="1"/>
    <col min="8456" max="8456" width="57" style="1" customWidth="1"/>
    <col min="8457" max="8704" width="11.5" style="1"/>
    <col min="8705" max="8705" width="49.5" style="1" customWidth="1"/>
    <col min="8706" max="8706" width="58.83203125" style="1" customWidth="1"/>
    <col min="8707" max="8707" width="26.5" style="1" bestFit="1" customWidth="1"/>
    <col min="8708" max="8708" width="24.83203125" style="1" bestFit="1" customWidth="1"/>
    <col min="8709" max="8709" width="26.5" style="1" bestFit="1" customWidth="1"/>
    <col min="8710" max="8710" width="26.6640625" style="1" bestFit="1" customWidth="1"/>
    <col min="8711" max="8711" width="36.33203125" style="1" customWidth="1"/>
    <col min="8712" max="8712" width="57" style="1" customWidth="1"/>
    <col min="8713" max="8960" width="11.5" style="1"/>
    <col min="8961" max="8961" width="49.5" style="1" customWidth="1"/>
    <col min="8962" max="8962" width="58.83203125" style="1" customWidth="1"/>
    <col min="8963" max="8963" width="26.5" style="1" bestFit="1" customWidth="1"/>
    <col min="8964" max="8964" width="24.83203125" style="1" bestFit="1" customWidth="1"/>
    <col min="8965" max="8965" width="26.5" style="1" bestFit="1" customWidth="1"/>
    <col min="8966" max="8966" width="26.6640625" style="1" bestFit="1" customWidth="1"/>
    <col min="8967" max="8967" width="36.33203125" style="1" customWidth="1"/>
    <col min="8968" max="8968" width="57" style="1" customWidth="1"/>
    <col min="8969" max="9216" width="11.5" style="1"/>
    <col min="9217" max="9217" width="49.5" style="1" customWidth="1"/>
    <col min="9218" max="9218" width="58.83203125" style="1" customWidth="1"/>
    <col min="9219" max="9219" width="26.5" style="1" bestFit="1" customWidth="1"/>
    <col min="9220" max="9220" width="24.83203125" style="1" bestFit="1" customWidth="1"/>
    <col min="9221" max="9221" width="26.5" style="1" bestFit="1" customWidth="1"/>
    <col min="9222" max="9222" width="26.6640625" style="1" bestFit="1" customWidth="1"/>
    <col min="9223" max="9223" width="36.33203125" style="1" customWidth="1"/>
    <col min="9224" max="9224" width="57" style="1" customWidth="1"/>
    <col min="9225" max="9472" width="11.5" style="1"/>
    <col min="9473" max="9473" width="49.5" style="1" customWidth="1"/>
    <col min="9474" max="9474" width="58.83203125" style="1" customWidth="1"/>
    <col min="9475" max="9475" width="26.5" style="1" bestFit="1" customWidth="1"/>
    <col min="9476" max="9476" width="24.83203125" style="1" bestFit="1" customWidth="1"/>
    <col min="9477" max="9477" width="26.5" style="1" bestFit="1" customWidth="1"/>
    <col min="9478" max="9478" width="26.6640625" style="1" bestFit="1" customWidth="1"/>
    <col min="9479" max="9479" width="36.33203125" style="1" customWidth="1"/>
    <col min="9480" max="9480" width="57" style="1" customWidth="1"/>
    <col min="9481" max="9728" width="11.5" style="1"/>
    <col min="9729" max="9729" width="49.5" style="1" customWidth="1"/>
    <col min="9730" max="9730" width="58.83203125" style="1" customWidth="1"/>
    <col min="9731" max="9731" width="26.5" style="1" bestFit="1" customWidth="1"/>
    <col min="9732" max="9732" width="24.83203125" style="1" bestFit="1" customWidth="1"/>
    <col min="9733" max="9733" width="26.5" style="1" bestFit="1" customWidth="1"/>
    <col min="9734" max="9734" width="26.6640625" style="1" bestFit="1" customWidth="1"/>
    <col min="9735" max="9735" width="36.33203125" style="1" customWidth="1"/>
    <col min="9736" max="9736" width="57" style="1" customWidth="1"/>
    <col min="9737" max="9984" width="11.5" style="1"/>
    <col min="9985" max="9985" width="49.5" style="1" customWidth="1"/>
    <col min="9986" max="9986" width="58.83203125" style="1" customWidth="1"/>
    <col min="9987" max="9987" width="26.5" style="1" bestFit="1" customWidth="1"/>
    <col min="9988" max="9988" width="24.83203125" style="1" bestFit="1" customWidth="1"/>
    <col min="9989" max="9989" width="26.5" style="1" bestFit="1" customWidth="1"/>
    <col min="9990" max="9990" width="26.6640625" style="1" bestFit="1" customWidth="1"/>
    <col min="9991" max="9991" width="36.33203125" style="1" customWidth="1"/>
    <col min="9992" max="9992" width="57" style="1" customWidth="1"/>
    <col min="9993" max="10240" width="11.5" style="1"/>
    <col min="10241" max="10241" width="49.5" style="1" customWidth="1"/>
    <col min="10242" max="10242" width="58.83203125" style="1" customWidth="1"/>
    <col min="10243" max="10243" width="26.5" style="1" bestFit="1" customWidth="1"/>
    <col min="10244" max="10244" width="24.83203125" style="1" bestFit="1" customWidth="1"/>
    <col min="10245" max="10245" width="26.5" style="1" bestFit="1" customWidth="1"/>
    <col min="10246" max="10246" width="26.6640625" style="1" bestFit="1" customWidth="1"/>
    <col min="10247" max="10247" width="36.33203125" style="1" customWidth="1"/>
    <col min="10248" max="10248" width="57" style="1" customWidth="1"/>
    <col min="10249" max="10496" width="11.5" style="1"/>
    <col min="10497" max="10497" width="49.5" style="1" customWidth="1"/>
    <col min="10498" max="10498" width="58.83203125" style="1" customWidth="1"/>
    <col min="10499" max="10499" width="26.5" style="1" bestFit="1" customWidth="1"/>
    <col min="10500" max="10500" width="24.83203125" style="1" bestFit="1" customWidth="1"/>
    <col min="10501" max="10501" width="26.5" style="1" bestFit="1" customWidth="1"/>
    <col min="10502" max="10502" width="26.6640625" style="1" bestFit="1" customWidth="1"/>
    <col min="10503" max="10503" width="36.33203125" style="1" customWidth="1"/>
    <col min="10504" max="10504" width="57" style="1" customWidth="1"/>
    <col min="10505" max="10752" width="11.5" style="1"/>
    <col min="10753" max="10753" width="49.5" style="1" customWidth="1"/>
    <col min="10754" max="10754" width="58.83203125" style="1" customWidth="1"/>
    <col min="10755" max="10755" width="26.5" style="1" bestFit="1" customWidth="1"/>
    <col min="10756" max="10756" width="24.83203125" style="1" bestFit="1" customWidth="1"/>
    <col min="10757" max="10757" width="26.5" style="1" bestFit="1" customWidth="1"/>
    <col min="10758" max="10758" width="26.6640625" style="1" bestFit="1" customWidth="1"/>
    <col min="10759" max="10759" width="36.33203125" style="1" customWidth="1"/>
    <col min="10760" max="10760" width="57" style="1" customWidth="1"/>
    <col min="10761" max="11008" width="11.5" style="1"/>
    <col min="11009" max="11009" width="49.5" style="1" customWidth="1"/>
    <col min="11010" max="11010" width="58.83203125" style="1" customWidth="1"/>
    <col min="11011" max="11011" width="26.5" style="1" bestFit="1" customWidth="1"/>
    <col min="11012" max="11012" width="24.83203125" style="1" bestFit="1" customWidth="1"/>
    <col min="11013" max="11013" width="26.5" style="1" bestFit="1" customWidth="1"/>
    <col min="11014" max="11014" width="26.6640625" style="1" bestFit="1" customWidth="1"/>
    <col min="11015" max="11015" width="36.33203125" style="1" customWidth="1"/>
    <col min="11016" max="11016" width="57" style="1" customWidth="1"/>
    <col min="11017" max="11264" width="11.5" style="1"/>
    <col min="11265" max="11265" width="49.5" style="1" customWidth="1"/>
    <col min="11266" max="11266" width="58.83203125" style="1" customWidth="1"/>
    <col min="11267" max="11267" width="26.5" style="1" bestFit="1" customWidth="1"/>
    <col min="11268" max="11268" width="24.83203125" style="1" bestFit="1" customWidth="1"/>
    <col min="11269" max="11269" width="26.5" style="1" bestFit="1" customWidth="1"/>
    <col min="11270" max="11270" width="26.6640625" style="1" bestFit="1" customWidth="1"/>
    <col min="11271" max="11271" width="36.33203125" style="1" customWidth="1"/>
    <col min="11272" max="11272" width="57" style="1" customWidth="1"/>
    <col min="11273" max="11520" width="11.5" style="1"/>
    <col min="11521" max="11521" width="49.5" style="1" customWidth="1"/>
    <col min="11522" max="11522" width="58.83203125" style="1" customWidth="1"/>
    <col min="11523" max="11523" width="26.5" style="1" bestFit="1" customWidth="1"/>
    <col min="11524" max="11524" width="24.83203125" style="1" bestFit="1" customWidth="1"/>
    <col min="11525" max="11525" width="26.5" style="1" bestFit="1" customWidth="1"/>
    <col min="11526" max="11526" width="26.6640625" style="1" bestFit="1" customWidth="1"/>
    <col min="11527" max="11527" width="36.33203125" style="1" customWidth="1"/>
    <col min="11528" max="11528" width="57" style="1" customWidth="1"/>
    <col min="11529" max="11776" width="11.5" style="1"/>
    <col min="11777" max="11777" width="49.5" style="1" customWidth="1"/>
    <col min="11778" max="11778" width="58.83203125" style="1" customWidth="1"/>
    <col min="11779" max="11779" width="26.5" style="1" bestFit="1" customWidth="1"/>
    <col min="11780" max="11780" width="24.83203125" style="1" bestFit="1" customWidth="1"/>
    <col min="11781" max="11781" width="26.5" style="1" bestFit="1" customWidth="1"/>
    <col min="11782" max="11782" width="26.6640625" style="1" bestFit="1" customWidth="1"/>
    <col min="11783" max="11783" width="36.33203125" style="1" customWidth="1"/>
    <col min="11784" max="11784" width="57" style="1" customWidth="1"/>
    <col min="11785" max="12032" width="11.5" style="1"/>
    <col min="12033" max="12033" width="49.5" style="1" customWidth="1"/>
    <col min="12034" max="12034" width="58.83203125" style="1" customWidth="1"/>
    <col min="12035" max="12035" width="26.5" style="1" bestFit="1" customWidth="1"/>
    <col min="12036" max="12036" width="24.83203125" style="1" bestFit="1" customWidth="1"/>
    <col min="12037" max="12037" width="26.5" style="1" bestFit="1" customWidth="1"/>
    <col min="12038" max="12038" width="26.6640625" style="1" bestFit="1" customWidth="1"/>
    <col min="12039" max="12039" width="36.33203125" style="1" customWidth="1"/>
    <col min="12040" max="12040" width="57" style="1" customWidth="1"/>
    <col min="12041" max="12288" width="11.5" style="1"/>
    <col min="12289" max="12289" width="49.5" style="1" customWidth="1"/>
    <col min="12290" max="12290" width="58.83203125" style="1" customWidth="1"/>
    <col min="12291" max="12291" width="26.5" style="1" bestFit="1" customWidth="1"/>
    <col min="12292" max="12292" width="24.83203125" style="1" bestFit="1" customWidth="1"/>
    <col min="12293" max="12293" width="26.5" style="1" bestFit="1" customWidth="1"/>
    <col min="12294" max="12294" width="26.6640625" style="1" bestFit="1" customWidth="1"/>
    <col min="12295" max="12295" width="36.33203125" style="1" customWidth="1"/>
    <col min="12296" max="12296" width="57" style="1" customWidth="1"/>
    <col min="12297" max="12544" width="11.5" style="1"/>
    <col min="12545" max="12545" width="49.5" style="1" customWidth="1"/>
    <col min="12546" max="12546" width="58.83203125" style="1" customWidth="1"/>
    <col min="12547" max="12547" width="26.5" style="1" bestFit="1" customWidth="1"/>
    <col min="12548" max="12548" width="24.83203125" style="1" bestFit="1" customWidth="1"/>
    <col min="12549" max="12549" width="26.5" style="1" bestFit="1" customWidth="1"/>
    <col min="12550" max="12550" width="26.6640625" style="1" bestFit="1" customWidth="1"/>
    <col min="12551" max="12551" width="36.33203125" style="1" customWidth="1"/>
    <col min="12552" max="12552" width="57" style="1" customWidth="1"/>
    <col min="12553" max="12800" width="11.5" style="1"/>
    <col min="12801" max="12801" width="49.5" style="1" customWidth="1"/>
    <col min="12802" max="12802" width="58.83203125" style="1" customWidth="1"/>
    <col min="12803" max="12803" width="26.5" style="1" bestFit="1" customWidth="1"/>
    <col min="12804" max="12804" width="24.83203125" style="1" bestFit="1" customWidth="1"/>
    <col min="12805" max="12805" width="26.5" style="1" bestFit="1" customWidth="1"/>
    <col min="12806" max="12806" width="26.6640625" style="1" bestFit="1" customWidth="1"/>
    <col min="12807" max="12807" width="36.33203125" style="1" customWidth="1"/>
    <col min="12808" max="12808" width="57" style="1" customWidth="1"/>
    <col min="12809" max="13056" width="11.5" style="1"/>
    <col min="13057" max="13057" width="49.5" style="1" customWidth="1"/>
    <col min="13058" max="13058" width="58.83203125" style="1" customWidth="1"/>
    <col min="13059" max="13059" width="26.5" style="1" bestFit="1" customWidth="1"/>
    <col min="13060" max="13060" width="24.83203125" style="1" bestFit="1" customWidth="1"/>
    <col min="13061" max="13061" width="26.5" style="1" bestFit="1" customWidth="1"/>
    <col min="13062" max="13062" width="26.6640625" style="1" bestFit="1" customWidth="1"/>
    <col min="13063" max="13063" width="36.33203125" style="1" customWidth="1"/>
    <col min="13064" max="13064" width="57" style="1" customWidth="1"/>
    <col min="13065" max="13312" width="11.5" style="1"/>
    <col min="13313" max="13313" width="49.5" style="1" customWidth="1"/>
    <col min="13314" max="13314" width="58.83203125" style="1" customWidth="1"/>
    <col min="13315" max="13315" width="26.5" style="1" bestFit="1" customWidth="1"/>
    <col min="13316" max="13316" width="24.83203125" style="1" bestFit="1" customWidth="1"/>
    <col min="13317" max="13317" width="26.5" style="1" bestFit="1" customWidth="1"/>
    <col min="13318" max="13318" width="26.6640625" style="1" bestFit="1" customWidth="1"/>
    <col min="13319" max="13319" width="36.33203125" style="1" customWidth="1"/>
    <col min="13320" max="13320" width="57" style="1" customWidth="1"/>
    <col min="13321" max="13568" width="11.5" style="1"/>
    <col min="13569" max="13569" width="49.5" style="1" customWidth="1"/>
    <col min="13570" max="13570" width="58.83203125" style="1" customWidth="1"/>
    <col min="13571" max="13571" width="26.5" style="1" bestFit="1" customWidth="1"/>
    <col min="13572" max="13572" width="24.83203125" style="1" bestFit="1" customWidth="1"/>
    <col min="13573" max="13573" width="26.5" style="1" bestFit="1" customWidth="1"/>
    <col min="13574" max="13574" width="26.6640625" style="1" bestFit="1" customWidth="1"/>
    <col min="13575" max="13575" width="36.33203125" style="1" customWidth="1"/>
    <col min="13576" max="13576" width="57" style="1" customWidth="1"/>
    <col min="13577" max="13824" width="11.5" style="1"/>
    <col min="13825" max="13825" width="49.5" style="1" customWidth="1"/>
    <col min="13826" max="13826" width="58.83203125" style="1" customWidth="1"/>
    <col min="13827" max="13827" width="26.5" style="1" bestFit="1" customWidth="1"/>
    <col min="13828" max="13828" width="24.83203125" style="1" bestFit="1" customWidth="1"/>
    <col min="13829" max="13829" width="26.5" style="1" bestFit="1" customWidth="1"/>
    <col min="13830" max="13830" width="26.6640625" style="1" bestFit="1" customWidth="1"/>
    <col min="13831" max="13831" width="36.33203125" style="1" customWidth="1"/>
    <col min="13832" max="13832" width="57" style="1" customWidth="1"/>
    <col min="13833" max="14080" width="11.5" style="1"/>
    <col min="14081" max="14081" width="49.5" style="1" customWidth="1"/>
    <col min="14082" max="14082" width="58.83203125" style="1" customWidth="1"/>
    <col min="14083" max="14083" width="26.5" style="1" bestFit="1" customWidth="1"/>
    <col min="14084" max="14084" width="24.83203125" style="1" bestFit="1" customWidth="1"/>
    <col min="14085" max="14085" width="26.5" style="1" bestFit="1" customWidth="1"/>
    <col min="14086" max="14086" width="26.6640625" style="1" bestFit="1" customWidth="1"/>
    <col min="14087" max="14087" width="36.33203125" style="1" customWidth="1"/>
    <col min="14088" max="14088" width="57" style="1" customWidth="1"/>
    <col min="14089" max="14336" width="11.5" style="1"/>
    <col min="14337" max="14337" width="49.5" style="1" customWidth="1"/>
    <col min="14338" max="14338" width="58.83203125" style="1" customWidth="1"/>
    <col min="14339" max="14339" width="26.5" style="1" bestFit="1" customWidth="1"/>
    <col min="14340" max="14340" width="24.83203125" style="1" bestFit="1" customWidth="1"/>
    <col min="14341" max="14341" width="26.5" style="1" bestFit="1" customWidth="1"/>
    <col min="14342" max="14342" width="26.6640625" style="1" bestFit="1" customWidth="1"/>
    <col min="14343" max="14343" width="36.33203125" style="1" customWidth="1"/>
    <col min="14344" max="14344" width="57" style="1" customWidth="1"/>
    <col min="14345" max="14592" width="11.5" style="1"/>
    <col min="14593" max="14593" width="49.5" style="1" customWidth="1"/>
    <col min="14594" max="14594" width="58.83203125" style="1" customWidth="1"/>
    <col min="14595" max="14595" width="26.5" style="1" bestFit="1" customWidth="1"/>
    <col min="14596" max="14596" width="24.83203125" style="1" bestFit="1" customWidth="1"/>
    <col min="14597" max="14597" width="26.5" style="1" bestFit="1" customWidth="1"/>
    <col min="14598" max="14598" width="26.6640625" style="1" bestFit="1" customWidth="1"/>
    <col min="14599" max="14599" width="36.33203125" style="1" customWidth="1"/>
    <col min="14600" max="14600" width="57" style="1" customWidth="1"/>
    <col min="14601" max="14848" width="11.5" style="1"/>
    <col min="14849" max="14849" width="49.5" style="1" customWidth="1"/>
    <col min="14850" max="14850" width="58.83203125" style="1" customWidth="1"/>
    <col min="14851" max="14851" width="26.5" style="1" bestFit="1" customWidth="1"/>
    <col min="14852" max="14852" width="24.83203125" style="1" bestFit="1" customWidth="1"/>
    <col min="14853" max="14853" width="26.5" style="1" bestFit="1" customWidth="1"/>
    <col min="14854" max="14854" width="26.6640625" style="1" bestFit="1" customWidth="1"/>
    <col min="14855" max="14855" width="36.33203125" style="1" customWidth="1"/>
    <col min="14856" max="14856" width="57" style="1" customWidth="1"/>
    <col min="14857" max="15104" width="11.5" style="1"/>
    <col min="15105" max="15105" width="49.5" style="1" customWidth="1"/>
    <col min="15106" max="15106" width="58.83203125" style="1" customWidth="1"/>
    <col min="15107" max="15107" width="26.5" style="1" bestFit="1" customWidth="1"/>
    <col min="15108" max="15108" width="24.83203125" style="1" bestFit="1" customWidth="1"/>
    <col min="15109" max="15109" width="26.5" style="1" bestFit="1" customWidth="1"/>
    <col min="15110" max="15110" width="26.6640625" style="1" bestFit="1" customWidth="1"/>
    <col min="15111" max="15111" width="36.33203125" style="1" customWidth="1"/>
    <col min="15112" max="15112" width="57" style="1" customWidth="1"/>
    <col min="15113" max="15360" width="11.5" style="1"/>
    <col min="15361" max="15361" width="49.5" style="1" customWidth="1"/>
    <col min="15362" max="15362" width="58.83203125" style="1" customWidth="1"/>
    <col min="15363" max="15363" width="26.5" style="1" bestFit="1" customWidth="1"/>
    <col min="15364" max="15364" width="24.83203125" style="1" bestFit="1" customWidth="1"/>
    <col min="15365" max="15365" width="26.5" style="1" bestFit="1" customWidth="1"/>
    <col min="15366" max="15366" width="26.6640625" style="1" bestFit="1" customWidth="1"/>
    <col min="15367" max="15367" width="36.33203125" style="1" customWidth="1"/>
    <col min="15368" max="15368" width="57" style="1" customWidth="1"/>
    <col min="15369" max="15616" width="11.5" style="1"/>
    <col min="15617" max="15617" width="49.5" style="1" customWidth="1"/>
    <col min="15618" max="15618" width="58.83203125" style="1" customWidth="1"/>
    <col min="15619" max="15619" width="26.5" style="1" bestFit="1" customWidth="1"/>
    <col min="15620" max="15620" width="24.83203125" style="1" bestFit="1" customWidth="1"/>
    <col min="15621" max="15621" width="26.5" style="1" bestFit="1" customWidth="1"/>
    <col min="15622" max="15622" width="26.6640625" style="1" bestFit="1" customWidth="1"/>
    <col min="15623" max="15623" width="36.33203125" style="1" customWidth="1"/>
    <col min="15624" max="15624" width="57" style="1" customWidth="1"/>
    <col min="15625" max="15872" width="11.5" style="1"/>
    <col min="15873" max="15873" width="49.5" style="1" customWidth="1"/>
    <col min="15874" max="15874" width="58.83203125" style="1" customWidth="1"/>
    <col min="15875" max="15875" width="26.5" style="1" bestFit="1" customWidth="1"/>
    <col min="15876" max="15876" width="24.83203125" style="1" bestFit="1" customWidth="1"/>
    <col min="15877" max="15877" width="26.5" style="1" bestFit="1" customWidth="1"/>
    <col min="15878" max="15878" width="26.6640625" style="1" bestFit="1" customWidth="1"/>
    <col min="15879" max="15879" width="36.33203125" style="1" customWidth="1"/>
    <col min="15880" max="15880" width="57" style="1" customWidth="1"/>
    <col min="15881" max="16128" width="11.5" style="1"/>
    <col min="16129" max="16129" width="49.5" style="1" customWidth="1"/>
    <col min="16130" max="16130" width="58.83203125" style="1" customWidth="1"/>
    <col min="16131" max="16131" width="26.5" style="1" bestFit="1" customWidth="1"/>
    <col min="16132" max="16132" width="24.83203125" style="1" bestFit="1" customWidth="1"/>
    <col min="16133" max="16133" width="26.5" style="1" bestFit="1" customWidth="1"/>
    <col min="16134" max="16134" width="26.6640625" style="1" bestFit="1" customWidth="1"/>
    <col min="16135" max="16135" width="36.33203125" style="1" customWidth="1"/>
    <col min="16136" max="16136" width="57" style="1" customWidth="1"/>
    <col min="16137" max="16384" width="11.5" style="1"/>
  </cols>
  <sheetData>
    <row r="1" spans="1:9" ht="173" customHeight="1" thickBot="1" x14ac:dyDescent="0.25">
      <c r="A1" s="134" t="s">
        <v>62</v>
      </c>
      <c r="B1" s="135"/>
      <c r="C1" s="135"/>
      <c r="D1" s="135"/>
      <c r="E1" s="135"/>
      <c r="F1" s="135"/>
      <c r="G1" s="135"/>
      <c r="H1" s="135"/>
      <c r="I1" s="136"/>
    </row>
    <row r="2" spans="1:9" s="2" customFormat="1" ht="82.5" customHeight="1" thickBot="1" x14ac:dyDescent="0.25">
      <c r="A2" s="27" t="s">
        <v>0</v>
      </c>
      <c r="B2" s="137" t="s">
        <v>1</v>
      </c>
      <c r="C2" s="138"/>
      <c r="D2" s="138"/>
      <c r="E2" s="138"/>
      <c r="F2" s="138"/>
      <c r="G2" s="138"/>
      <c r="H2" s="138"/>
      <c r="I2" s="139"/>
    </row>
    <row r="3" spans="1:9" s="2" customFormat="1" ht="69.75" customHeight="1" thickBot="1" x14ac:dyDescent="0.25">
      <c r="A3" s="140" t="s">
        <v>2</v>
      </c>
      <c r="B3" s="141"/>
      <c r="C3" s="141"/>
      <c r="D3" s="141"/>
      <c r="E3" s="141"/>
      <c r="F3" s="141"/>
      <c r="G3" s="141"/>
      <c r="H3" s="141"/>
      <c r="I3" s="142"/>
    </row>
    <row r="4" spans="1:9" ht="78.75" customHeight="1" thickBot="1" x14ac:dyDescent="0.25">
      <c r="A4" s="28" t="s">
        <v>3</v>
      </c>
      <c r="B4" s="143" t="s">
        <v>4</v>
      </c>
      <c r="C4" s="144"/>
      <c r="D4" s="144"/>
      <c r="E4" s="144"/>
      <c r="F4" s="144"/>
      <c r="G4" s="144"/>
      <c r="H4" s="144"/>
      <c r="I4" s="145"/>
    </row>
    <row r="5" spans="1:9" ht="60" customHeight="1" thickBot="1" x14ac:dyDescent="0.25">
      <c r="A5" s="10" t="s">
        <v>5</v>
      </c>
      <c r="B5" s="143" t="s">
        <v>6</v>
      </c>
      <c r="C5" s="144"/>
      <c r="D5" s="144"/>
      <c r="E5" s="144"/>
      <c r="F5" s="144"/>
      <c r="G5" s="144"/>
      <c r="H5" s="144"/>
      <c r="I5" s="145"/>
    </row>
    <row r="6" spans="1:9" ht="77.5" customHeight="1" thickBot="1" x14ac:dyDescent="0.25">
      <c r="A6" s="10" t="s">
        <v>7</v>
      </c>
      <c r="B6" s="143" t="s">
        <v>8</v>
      </c>
      <c r="C6" s="144"/>
      <c r="D6" s="144"/>
      <c r="E6" s="144"/>
      <c r="F6" s="144"/>
      <c r="G6" s="144"/>
      <c r="H6" s="144"/>
      <c r="I6" s="145"/>
    </row>
    <row r="7" spans="1:9" ht="62.25" customHeight="1" thickBot="1" x14ac:dyDescent="0.25">
      <c r="A7" s="10" t="s">
        <v>9</v>
      </c>
      <c r="B7" s="143" t="s">
        <v>10</v>
      </c>
      <c r="C7" s="144"/>
      <c r="D7" s="144"/>
      <c r="E7" s="144"/>
      <c r="F7" s="144"/>
      <c r="G7" s="144"/>
      <c r="H7" s="144"/>
      <c r="I7" s="145"/>
    </row>
    <row r="8" spans="1:9" ht="69.75" customHeight="1" thickBot="1" x14ac:dyDescent="0.25">
      <c r="A8" s="10" t="s">
        <v>11</v>
      </c>
      <c r="B8" s="143" t="s">
        <v>12</v>
      </c>
      <c r="C8" s="144"/>
      <c r="D8" s="144"/>
      <c r="E8" s="144"/>
      <c r="F8" s="144"/>
      <c r="G8" s="144"/>
      <c r="H8" s="144"/>
      <c r="I8" s="145"/>
    </row>
    <row r="9" spans="1:9" ht="31.5" customHeight="1" thickBot="1" x14ac:dyDescent="0.25">
      <c r="A9" s="10" t="s">
        <v>13</v>
      </c>
      <c r="B9" s="143" t="s">
        <v>14</v>
      </c>
      <c r="C9" s="144"/>
      <c r="D9" s="144"/>
      <c r="E9" s="144"/>
      <c r="F9" s="144"/>
      <c r="G9" s="144"/>
      <c r="H9" s="144"/>
      <c r="I9" s="145"/>
    </row>
    <row r="10" spans="1:9" ht="61.5" customHeight="1" thickBot="1" x14ac:dyDescent="0.25">
      <c r="A10" s="10" t="s">
        <v>15</v>
      </c>
      <c r="B10" s="143" t="s">
        <v>16</v>
      </c>
      <c r="C10" s="144"/>
      <c r="D10" s="144"/>
      <c r="E10" s="144"/>
      <c r="F10" s="144"/>
      <c r="G10" s="144"/>
      <c r="H10" s="144"/>
      <c r="I10" s="145"/>
    </row>
    <row r="11" spans="1:9" ht="68.25" customHeight="1" thickBot="1" x14ac:dyDescent="0.25">
      <c r="A11" s="11" t="s">
        <v>17</v>
      </c>
      <c r="B11" s="143" t="s">
        <v>18</v>
      </c>
      <c r="C11" s="144"/>
      <c r="D11" s="144"/>
      <c r="E11" s="144"/>
      <c r="F11" s="144"/>
      <c r="G11" s="144"/>
      <c r="H11" s="144"/>
      <c r="I11" s="145"/>
    </row>
    <row r="12" spans="1:9" s="2" customFormat="1" ht="64.5" customHeight="1" x14ac:dyDescent="0.2">
      <c r="A12" s="131" t="s">
        <v>19</v>
      </c>
      <c r="B12" s="132"/>
      <c r="C12" s="132"/>
      <c r="D12" s="132"/>
      <c r="E12" s="132"/>
      <c r="F12" s="132"/>
      <c r="G12" s="132"/>
      <c r="H12" s="132"/>
      <c r="I12" s="133"/>
    </row>
    <row r="13" spans="1:9" ht="250" customHeight="1" x14ac:dyDescent="0.2">
      <c r="A13" s="110" t="s">
        <v>20</v>
      </c>
      <c r="B13" s="111"/>
      <c r="C13" s="111"/>
      <c r="D13" s="111"/>
      <c r="E13" s="111"/>
      <c r="F13" s="111"/>
      <c r="G13" s="111"/>
      <c r="H13" s="111"/>
      <c r="I13" s="112"/>
    </row>
    <row r="14" spans="1:9" ht="30" customHeight="1" x14ac:dyDescent="0.2">
      <c r="A14" s="110"/>
      <c r="B14" s="111"/>
      <c r="C14" s="111"/>
      <c r="D14" s="111"/>
      <c r="E14" s="111"/>
      <c r="F14" s="111"/>
      <c r="G14" s="111"/>
      <c r="H14" s="111"/>
      <c r="I14" s="112"/>
    </row>
    <row r="15" spans="1:9" s="2" customFormat="1" ht="29" customHeight="1" thickBot="1" x14ac:dyDescent="0.25">
      <c r="A15" s="113"/>
      <c r="B15" s="114"/>
      <c r="C15" s="114"/>
      <c r="D15" s="114"/>
      <c r="E15" s="114"/>
      <c r="F15" s="114"/>
      <c r="G15" s="114"/>
      <c r="H15" s="114"/>
      <c r="I15" s="115"/>
    </row>
    <row r="16" spans="1:9" s="3" customFormat="1" ht="40.5" customHeight="1" thickBot="1" x14ac:dyDescent="0.25">
      <c r="A16" s="116" t="s">
        <v>21</v>
      </c>
      <c r="B16" s="117"/>
      <c r="C16" s="117"/>
      <c r="D16" s="118" t="s">
        <v>63</v>
      </c>
      <c r="E16" s="119"/>
      <c r="F16" s="119"/>
      <c r="G16" s="119"/>
      <c r="H16" s="119"/>
      <c r="I16" s="120"/>
    </row>
    <row r="17" spans="1:27" s="4" customFormat="1" ht="48.5" customHeight="1" thickBot="1" x14ac:dyDescent="0.25">
      <c r="A17" s="124" t="s">
        <v>22</v>
      </c>
      <c r="B17" s="125"/>
      <c r="C17" s="125"/>
      <c r="D17" s="121"/>
      <c r="E17" s="122"/>
      <c r="F17" s="122"/>
      <c r="G17" s="122"/>
      <c r="H17" s="122"/>
      <c r="I17" s="123"/>
    </row>
    <row r="18" spans="1:27" s="4" customFormat="1" ht="265.5" customHeight="1" thickBot="1" x14ac:dyDescent="0.25">
      <c r="A18" s="12" t="s">
        <v>23</v>
      </c>
      <c r="B18" s="13" t="s">
        <v>24</v>
      </c>
      <c r="C18" s="12" t="s">
        <v>25</v>
      </c>
      <c r="D18" s="9" t="s">
        <v>26</v>
      </c>
      <c r="E18" s="24" t="s">
        <v>60</v>
      </c>
      <c r="F18" s="24" t="s">
        <v>61</v>
      </c>
      <c r="G18" s="9" t="s">
        <v>73</v>
      </c>
      <c r="H18" s="9" t="s">
        <v>71</v>
      </c>
      <c r="I18" s="9" t="s">
        <v>64</v>
      </c>
    </row>
    <row r="19" spans="1:27" s="4" customFormat="1" ht="133" customHeight="1" x14ac:dyDescent="0.2">
      <c r="A19" s="53">
        <v>3</v>
      </c>
      <c r="B19" s="56" t="s">
        <v>27</v>
      </c>
      <c r="C19" s="18" t="s">
        <v>28</v>
      </c>
      <c r="D19" s="59" t="s">
        <v>29</v>
      </c>
      <c r="E19" s="127">
        <v>642</v>
      </c>
      <c r="F19" s="127">
        <v>574</v>
      </c>
      <c r="G19" s="127">
        <f>+E19-F19</f>
        <v>68</v>
      </c>
      <c r="H19" s="129">
        <f>1-(574/642)</f>
        <v>0.10591900311526481</v>
      </c>
      <c r="I19" s="102" t="s">
        <v>72</v>
      </c>
      <c r="J19" s="44"/>
      <c r="R19" s="45"/>
    </row>
    <row r="20" spans="1:27" s="4" customFormat="1" ht="332.25" customHeight="1" thickBot="1" x14ac:dyDescent="0.25">
      <c r="A20" s="55"/>
      <c r="B20" s="58"/>
      <c r="C20" s="17" t="s">
        <v>30</v>
      </c>
      <c r="D20" s="126"/>
      <c r="E20" s="128"/>
      <c r="F20" s="128"/>
      <c r="G20" s="128"/>
      <c r="H20" s="130"/>
      <c r="I20" s="104"/>
    </row>
    <row r="21" spans="1:27" s="29" customFormat="1" ht="409.5" customHeight="1" thickBot="1" x14ac:dyDescent="0.25">
      <c r="A21" s="41">
        <v>4</v>
      </c>
      <c r="B21" s="42" t="s">
        <v>31</v>
      </c>
      <c r="C21" s="37" t="s">
        <v>32</v>
      </c>
      <c r="D21" s="38" t="s">
        <v>33</v>
      </c>
      <c r="E21" s="39">
        <v>280400709</v>
      </c>
      <c r="F21" s="39">
        <v>422604412</v>
      </c>
      <c r="G21" s="39">
        <f>+F21-E21</f>
        <v>142203703</v>
      </c>
      <c r="H21" s="43">
        <f>F21/E21*(1+5.1%)</f>
        <v>1.5840089655836069</v>
      </c>
      <c r="I21" s="40" t="s">
        <v>74</v>
      </c>
      <c r="J21" s="1"/>
      <c r="K21" s="46">
        <f>+F21/E21*100</f>
        <v>150.71445914211296</v>
      </c>
      <c r="L21" s="1"/>
      <c r="M21" s="1"/>
      <c r="N21" s="1"/>
      <c r="O21" s="1"/>
      <c r="P21" s="1"/>
      <c r="Q21" s="1"/>
      <c r="R21" s="1"/>
      <c r="S21" s="1"/>
      <c r="T21" s="1"/>
      <c r="U21" s="1"/>
      <c r="V21" s="1"/>
      <c r="W21" s="1"/>
      <c r="X21" s="1"/>
      <c r="Y21" s="1"/>
      <c r="Z21" s="1"/>
      <c r="AA21" s="1"/>
    </row>
    <row r="22" spans="1:27" s="4" customFormat="1" ht="250.5" customHeight="1" x14ac:dyDescent="0.2">
      <c r="A22" s="105">
        <v>7</v>
      </c>
      <c r="B22" s="107" t="s">
        <v>34</v>
      </c>
      <c r="C22" s="16" t="s">
        <v>35</v>
      </c>
      <c r="D22" s="109" t="s">
        <v>36</v>
      </c>
      <c r="E22" s="63">
        <v>4297249048</v>
      </c>
      <c r="F22" s="63">
        <v>1809773463</v>
      </c>
      <c r="G22" s="62">
        <f>+E22-F22</f>
        <v>2487475585</v>
      </c>
      <c r="H22" s="97">
        <f>1-F22/E22*(1+5.1%)</f>
        <v>0.55737452301065704</v>
      </c>
      <c r="I22" s="99" t="s">
        <v>66</v>
      </c>
      <c r="J22" s="44"/>
    </row>
    <row r="23" spans="1:27" s="4" customFormat="1" ht="362.25" customHeight="1" thickBot="1" x14ac:dyDescent="0.25">
      <c r="A23" s="106"/>
      <c r="B23" s="108"/>
      <c r="C23" s="17" t="s">
        <v>37</v>
      </c>
      <c r="D23" s="61"/>
      <c r="E23" s="64"/>
      <c r="F23" s="64"/>
      <c r="G23" s="64"/>
      <c r="H23" s="98" t="e">
        <f t="shared" ref="H23" si="0">1-F23/E23*(1+5.1%)</f>
        <v>#DIV/0!</v>
      </c>
      <c r="I23" s="100"/>
    </row>
    <row r="24" spans="1:27" s="4" customFormat="1" ht="184.5" customHeight="1" x14ac:dyDescent="0.2">
      <c r="A24" s="71">
        <v>8</v>
      </c>
      <c r="B24" s="86" t="s">
        <v>38</v>
      </c>
      <c r="C24" s="20" t="s">
        <v>39</v>
      </c>
      <c r="D24" s="59" t="s">
        <v>40</v>
      </c>
      <c r="E24" s="89">
        <v>2967590583</v>
      </c>
      <c r="F24" s="89">
        <v>116621655</v>
      </c>
      <c r="G24" s="92">
        <f>+E24-F24</f>
        <v>2850968928</v>
      </c>
      <c r="H24" s="101">
        <f>1-F24/E24*(1+5.1%)</f>
        <v>0.95869734858064815</v>
      </c>
      <c r="I24" s="102" t="s">
        <v>69</v>
      </c>
      <c r="J24" s="44"/>
    </row>
    <row r="25" spans="1:27" s="4" customFormat="1" ht="114.75" customHeight="1" x14ac:dyDescent="0.2">
      <c r="A25" s="85"/>
      <c r="B25" s="87"/>
      <c r="C25" s="21" t="s">
        <v>41</v>
      </c>
      <c r="D25" s="60"/>
      <c r="E25" s="90"/>
      <c r="F25" s="90"/>
      <c r="G25" s="93"/>
      <c r="H25" s="97"/>
      <c r="I25" s="103"/>
    </row>
    <row r="26" spans="1:27" s="4" customFormat="1" ht="137.25" customHeight="1" thickBot="1" x14ac:dyDescent="0.25">
      <c r="A26" s="72"/>
      <c r="B26" s="88"/>
      <c r="C26" s="22" t="s">
        <v>42</v>
      </c>
      <c r="D26" s="61"/>
      <c r="E26" s="91"/>
      <c r="F26" s="91"/>
      <c r="G26" s="94"/>
      <c r="H26" s="98"/>
      <c r="I26" s="104"/>
    </row>
    <row r="27" spans="1:27" ht="409.6" x14ac:dyDescent="0.2">
      <c r="A27" s="53">
        <v>15</v>
      </c>
      <c r="B27" s="95" t="s">
        <v>43</v>
      </c>
      <c r="C27" s="16" t="s">
        <v>44</v>
      </c>
      <c r="D27" s="59" t="s">
        <v>45</v>
      </c>
      <c r="E27" s="62">
        <v>958472285</v>
      </c>
      <c r="F27" s="62">
        <v>1024006695</v>
      </c>
      <c r="G27" s="79">
        <f>+F27-E27</f>
        <v>65534410</v>
      </c>
      <c r="H27" s="81">
        <f>G27*100%/E27</f>
        <v>6.8373818445882348E-2</v>
      </c>
      <c r="I27" s="83" t="s">
        <v>75</v>
      </c>
    </row>
    <row r="28" spans="1:27" ht="309" thickBot="1" x14ac:dyDescent="0.25">
      <c r="A28" s="55"/>
      <c r="B28" s="96"/>
      <c r="C28" s="17" t="s">
        <v>46</v>
      </c>
      <c r="D28" s="61"/>
      <c r="E28" s="64"/>
      <c r="F28" s="64"/>
      <c r="G28" s="80"/>
      <c r="H28" s="82"/>
      <c r="I28" s="84"/>
    </row>
    <row r="29" spans="1:27" s="30" customFormat="1" ht="240.5" customHeight="1" x14ac:dyDescent="0.2">
      <c r="A29" s="71">
        <v>16</v>
      </c>
      <c r="B29" s="73" t="s">
        <v>47</v>
      </c>
      <c r="C29" s="16" t="s">
        <v>48</v>
      </c>
      <c r="D29" s="75" t="s">
        <v>36</v>
      </c>
      <c r="E29" s="77">
        <v>169190236</v>
      </c>
      <c r="F29" s="77">
        <v>125748339</v>
      </c>
      <c r="G29" s="77">
        <f>+E29-F29</f>
        <v>43441897</v>
      </c>
      <c r="H29" s="47">
        <f>1-F29/E29*(1+5.1%)</f>
        <v>0.2188585617375699</v>
      </c>
      <c r="I29" s="49" t="s">
        <v>67</v>
      </c>
      <c r="J29" s="44"/>
      <c r="K29" s="4"/>
      <c r="L29" s="4"/>
      <c r="M29" s="4"/>
      <c r="N29" s="4"/>
      <c r="O29" s="4"/>
      <c r="P29" s="4"/>
      <c r="Q29" s="4"/>
      <c r="R29" s="4"/>
      <c r="S29" s="4"/>
      <c r="T29" s="4"/>
      <c r="U29" s="4"/>
      <c r="V29" s="4"/>
      <c r="W29" s="4"/>
      <c r="X29" s="4"/>
      <c r="Y29" s="4"/>
      <c r="Z29" s="4"/>
      <c r="AA29" s="4"/>
    </row>
    <row r="30" spans="1:27" s="30" customFormat="1" ht="409.5" customHeight="1" thickBot="1" x14ac:dyDescent="0.25">
      <c r="A30" s="72"/>
      <c r="B30" s="74"/>
      <c r="C30" s="17" t="s">
        <v>49</v>
      </c>
      <c r="D30" s="76"/>
      <c r="E30" s="78"/>
      <c r="F30" s="78"/>
      <c r="G30" s="78"/>
      <c r="H30" s="48"/>
      <c r="I30" s="50"/>
      <c r="J30" s="4"/>
      <c r="K30" s="4"/>
      <c r="L30" s="4"/>
      <c r="M30" s="4"/>
      <c r="N30" s="4"/>
      <c r="O30" s="4"/>
      <c r="P30" s="4"/>
      <c r="Q30" s="4"/>
      <c r="R30" s="4"/>
      <c r="S30" s="4"/>
      <c r="T30" s="4"/>
      <c r="U30" s="4"/>
      <c r="V30" s="4"/>
      <c r="W30" s="4"/>
      <c r="X30" s="4"/>
      <c r="Y30" s="4"/>
      <c r="Z30" s="4"/>
      <c r="AA30" s="4"/>
    </row>
    <row r="31" spans="1:27" s="4" customFormat="1" ht="235.5" customHeight="1" thickBot="1" x14ac:dyDescent="0.25">
      <c r="A31" s="14">
        <v>17</v>
      </c>
      <c r="B31" s="15" t="s">
        <v>50</v>
      </c>
      <c r="C31" s="23" t="s">
        <v>51</v>
      </c>
      <c r="D31" s="25" t="s">
        <v>45</v>
      </c>
      <c r="E31" s="26">
        <v>0</v>
      </c>
      <c r="F31" s="26">
        <v>0</v>
      </c>
      <c r="G31" s="26">
        <f>+E31-F31</f>
        <v>0</v>
      </c>
      <c r="H31" s="34">
        <v>0</v>
      </c>
      <c r="I31" s="35" t="s">
        <v>68</v>
      </c>
      <c r="J31" s="44"/>
    </row>
    <row r="32" spans="1:27" s="4" customFormat="1" ht="409.5" customHeight="1" thickBot="1" x14ac:dyDescent="0.25">
      <c r="A32" s="14">
        <v>22</v>
      </c>
      <c r="B32" s="15" t="s">
        <v>52</v>
      </c>
      <c r="C32" s="23" t="s">
        <v>53</v>
      </c>
      <c r="D32" s="25" t="s">
        <v>36</v>
      </c>
      <c r="E32" s="26">
        <v>440324102</v>
      </c>
      <c r="F32" s="26">
        <f>138317951.75</f>
        <v>138317951.75</v>
      </c>
      <c r="G32" s="26">
        <f>+E32-F32</f>
        <v>302006150.25</v>
      </c>
      <c r="H32" s="34">
        <f>1-F32/E32*(1+5.1%)</f>
        <v>0.66985189629876318</v>
      </c>
      <c r="I32" s="36" t="s">
        <v>70</v>
      </c>
      <c r="J32" s="44"/>
    </row>
    <row r="33" spans="1:9" s="4" customFormat="1" ht="47.25" customHeight="1" thickBot="1" x14ac:dyDescent="0.3">
      <c r="A33" s="6"/>
      <c r="B33" s="7"/>
      <c r="C33" s="7"/>
      <c r="D33" s="7"/>
      <c r="E33" s="7"/>
      <c r="F33" s="7"/>
      <c r="G33" s="7"/>
      <c r="H33" s="7"/>
      <c r="I33" s="8"/>
    </row>
    <row r="34" spans="1:9" ht="60" customHeight="1" x14ac:dyDescent="0.2">
      <c r="A34" s="51" t="s">
        <v>65</v>
      </c>
      <c r="B34" s="52"/>
      <c r="C34" s="52"/>
      <c r="D34" s="52"/>
      <c r="E34" s="52"/>
      <c r="F34" s="52"/>
      <c r="G34" s="52"/>
      <c r="H34" s="52"/>
      <c r="I34" s="52"/>
    </row>
    <row r="61" spans="1:8" s="4" customFormat="1" ht="272.5" customHeight="1" x14ac:dyDescent="0.2">
      <c r="A61" s="5"/>
      <c r="B61" s="1"/>
      <c r="C61" s="1"/>
      <c r="D61" s="1"/>
      <c r="E61" s="1"/>
      <c r="F61" s="1"/>
      <c r="G61" s="1"/>
      <c r="H61" s="1"/>
    </row>
    <row r="70" spans="1:8" x14ac:dyDescent="0.2">
      <c r="A70" s="4"/>
      <c r="B70" s="4"/>
      <c r="C70" s="4"/>
      <c r="D70" s="4"/>
      <c r="E70" s="4"/>
      <c r="F70" s="4"/>
      <c r="G70" s="4"/>
      <c r="H70" s="4"/>
    </row>
    <row r="71" spans="1:8" s="4" customFormat="1" ht="15" x14ac:dyDescent="0.2"/>
    <row r="72" spans="1:8" s="4" customFormat="1" ht="279.5" customHeight="1" x14ac:dyDescent="0.2">
      <c r="A72" s="5"/>
      <c r="B72" s="1"/>
      <c r="C72" s="1"/>
      <c r="D72" s="1"/>
      <c r="E72" s="1"/>
      <c r="F72" s="1"/>
      <c r="G72" s="1"/>
      <c r="H72" s="1"/>
    </row>
    <row r="78" spans="1:8" ht="19" thickBot="1" x14ac:dyDescent="0.25"/>
    <row r="79" spans="1:8" ht="140" x14ac:dyDescent="0.2">
      <c r="A79" s="53">
        <v>5</v>
      </c>
      <c r="B79" s="56" t="s">
        <v>54</v>
      </c>
      <c r="C79" s="16" t="s">
        <v>55</v>
      </c>
      <c r="D79" s="59" t="s">
        <v>36</v>
      </c>
      <c r="E79" s="62">
        <v>3841003583</v>
      </c>
      <c r="F79" s="65" t="e">
        <f>E79-#REF!</f>
        <v>#REF!</v>
      </c>
      <c r="G79" s="33"/>
      <c r="H79" s="68" t="e">
        <f>F79/E79</f>
        <v>#REF!</v>
      </c>
    </row>
    <row r="80" spans="1:8" s="4" customFormat="1" ht="140" customHeight="1" x14ac:dyDescent="0.2">
      <c r="A80" s="54"/>
      <c r="B80" s="57"/>
      <c r="C80" s="19" t="s">
        <v>56</v>
      </c>
      <c r="D80" s="60"/>
      <c r="E80" s="63"/>
      <c r="F80" s="66"/>
      <c r="G80" s="31"/>
      <c r="H80" s="69"/>
    </row>
    <row r="81" spans="1:8" s="4" customFormat="1" ht="184" customHeight="1" x14ac:dyDescent="0.2">
      <c r="A81" s="54"/>
      <c r="B81" s="57"/>
      <c r="C81" s="19" t="s">
        <v>57</v>
      </c>
      <c r="D81" s="60"/>
      <c r="E81" s="63"/>
      <c r="F81" s="66"/>
      <c r="G81" s="31"/>
      <c r="H81" s="69"/>
    </row>
    <row r="82" spans="1:8" s="4" customFormat="1" ht="229" customHeight="1" x14ac:dyDescent="0.2">
      <c r="A82" s="54"/>
      <c r="B82" s="57"/>
      <c r="C82" s="19" t="s">
        <v>58</v>
      </c>
      <c r="D82" s="60"/>
      <c r="E82" s="63"/>
      <c r="F82" s="66"/>
      <c r="G82" s="31"/>
      <c r="H82" s="69"/>
    </row>
    <row r="83" spans="1:8" s="4" customFormat="1" ht="226" customHeight="1" thickBot="1" x14ac:dyDescent="0.25">
      <c r="A83" s="55"/>
      <c r="B83" s="58"/>
      <c r="C83" s="17" t="s">
        <v>59</v>
      </c>
      <c r="D83" s="61"/>
      <c r="E83" s="64"/>
      <c r="F83" s="67"/>
      <c r="G83" s="32"/>
      <c r="H83" s="70"/>
    </row>
    <row r="84" spans="1:8" s="4" customFormat="1" ht="332.5" customHeight="1" x14ac:dyDescent="0.2">
      <c r="A84" s="5"/>
      <c r="B84" s="1"/>
      <c r="C84" s="1"/>
      <c r="D84" s="1"/>
      <c r="E84" s="1"/>
      <c r="F84" s="1"/>
      <c r="G84" s="1"/>
      <c r="H84" s="1"/>
    </row>
  </sheetData>
  <sheetProtection algorithmName="SHA-512" hashValue="xIK8TJ5JqizEpxW9yHoXTfVfdL+BmLNM/0/FTFgHsHPBBEYyUu0KYGoIlucUh+jaWdLdJyKlQ0NJXwuWWjCYzw==" saltValue="wPQ+Cgkmae740O7ycybWHw==" spinCount="100000" sheet="1" objects="1" scenarios="1"/>
  <mergeCells count="63">
    <mergeCell ref="A12:I12"/>
    <mergeCell ref="A1:I1"/>
    <mergeCell ref="B2:I2"/>
    <mergeCell ref="A3:I3"/>
    <mergeCell ref="B4:I4"/>
    <mergeCell ref="B5:I5"/>
    <mergeCell ref="B6:I6"/>
    <mergeCell ref="B7:I7"/>
    <mergeCell ref="B8:I8"/>
    <mergeCell ref="B9:I9"/>
    <mergeCell ref="B10:I10"/>
    <mergeCell ref="B11:I11"/>
    <mergeCell ref="A13:I15"/>
    <mergeCell ref="A16:C16"/>
    <mergeCell ref="D16:I17"/>
    <mergeCell ref="A17:C17"/>
    <mergeCell ref="A19:A20"/>
    <mergeCell ref="B19:B20"/>
    <mergeCell ref="D19:D20"/>
    <mergeCell ref="E19:E20"/>
    <mergeCell ref="F19:F20"/>
    <mergeCell ref="G19:G20"/>
    <mergeCell ref="H19:H20"/>
    <mergeCell ref="I19:I20"/>
    <mergeCell ref="A22:A23"/>
    <mergeCell ref="B22:B23"/>
    <mergeCell ref="D22:D23"/>
    <mergeCell ref="E22:E23"/>
    <mergeCell ref="F22:F23"/>
    <mergeCell ref="G22:G23"/>
    <mergeCell ref="H22:H23"/>
    <mergeCell ref="I22:I23"/>
    <mergeCell ref="H24:H26"/>
    <mergeCell ref="I24:I26"/>
    <mergeCell ref="G27:G28"/>
    <mergeCell ref="H27:H28"/>
    <mergeCell ref="I27:I28"/>
    <mergeCell ref="A24:A26"/>
    <mergeCell ref="B24:B26"/>
    <mergeCell ref="D24:D26"/>
    <mergeCell ref="E24:E26"/>
    <mergeCell ref="F24:F26"/>
    <mergeCell ref="G24:G26"/>
    <mergeCell ref="A27:A28"/>
    <mergeCell ref="B27:B28"/>
    <mergeCell ref="D27:D28"/>
    <mergeCell ref="E27:E28"/>
    <mergeCell ref="F27:F28"/>
    <mergeCell ref="H29:H30"/>
    <mergeCell ref="I29:I30"/>
    <mergeCell ref="A34:I34"/>
    <mergeCell ref="A79:A83"/>
    <mergeCell ref="B79:B83"/>
    <mergeCell ref="D79:D83"/>
    <mergeCell ref="E79:E83"/>
    <mergeCell ref="F79:F83"/>
    <mergeCell ref="H79:H83"/>
    <mergeCell ref="A29:A30"/>
    <mergeCell ref="B29:B30"/>
    <mergeCell ref="D29:D30"/>
    <mergeCell ref="E29:E30"/>
    <mergeCell ref="F29:F30"/>
    <mergeCell ref="G29:G30"/>
  </mergeCell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Plan de Auteridad 2025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Andres Quintero Mejia</dc:creator>
  <cp:keywords/>
  <dc:description/>
  <cp:lastModifiedBy>Maria camila Duran ruiz</cp:lastModifiedBy>
  <cp:revision/>
  <dcterms:created xsi:type="dcterms:W3CDTF">2024-02-26T19:54:45Z</dcterms:created>
  <dcterms:modified xsi:type="dcterms:W3CDTF">2026-03-20T16:30:10Z</dcterms:modified>
  <cp:category/>
  <cp:contentStatus/>
</cp:coreProperties>
</file>