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DARS/MINDEPORTE 2025/CONTENIDO 2025/12_DICIEMBRE/23-12-2025/Solicitud publicación /"/>
    </mc:Choice>
  </mc:AlternateContent>
  <xr:revisionPtr revIDLastSave="0" documentId="13_ncr:1_{1984D1F1-8FFD-EB4C-A855-D088243D64A3}" xr6:coauthVersionLast="47" xr6:coauthVersionMax="47" xr10:uidLastSave="{00000000-0000-0000-0000-000000000000}"/>
  <bookViews>
    <workbookView xWindow="22360" yWindow="4680" windowWidth="29040" windowHeight="15840" xr2:uid="{00000000-000D-0000-FFFF-FFFF00000000}"/>
  </bookViews>
  <sheets>
    <sheet name="REP_EPG034_EjecucionPresupuesta" sheetId="1" r:id="rId1"/>
  </sheets>
  <definedNames>
    <definedName name="_xlnm._FilterDatabase" localSheetId="0" hidden="1">REP_EPG034_EjecucionPresupuesta!$A$5:$H$5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D18" i="1"/>
  <c r="J7" i="1"/>
  <c r="J8" i="1"/>
  <c r="J9" i="1"/>
  <c r="J10" i="1"/>
  <c r="J11" i="1"/>
  <c r="J12" i="1"/>
  <c r="J13" i="1"/>
  <c r="J14" i="1"/>
  <c r="J15" i="1"/>
  <c r="J16" i="1"/>
  <c r="J17" i="1"/>
  <c r="J6" i="1"/>
  <c r="G7" i="1"/>
  <c r="G8" i="1"/>
  <c r="G9" i="1"/>
  <c r="G10" i="1"/>
  <c r="G11" i="1"/>
  <c r="G12" i="1"/>
  <c r="G13" i="1"/>
  <c r="G14" i="1"/>
  <c r="G15" i="1"/>
  <c r="G16" i="1"/>
  <c r="G17" i="1"/>
  <c r="G6" i="1"/>
  <c r="E7" i="1"/>
  <c r="E8" i="1"/>
  <c r="E9" i="1"/>
  <c r="E10" i="1"/>
  <c r="E11" i="1"/>
  <c r="E12" i="1"/>
  <c r="E13" i="1"/>
  <c r="E14" i="1"/>
  <c r="E15" i="1"/>
  <c r="E16" i="1"/>
  <c r="E17" i="1"/>
  <c r="E6" i="1"/>
  <c r="C18" i="1" l="1"/>
  <c r="J18" i="1" l="1"/>
  <c r="E18" i="1"/>
  <c r="G18" i="1"/>
</calcChain>
</file>

<file path=xl/sharedStrings.xml><?xml version="1.0" encoding="utf-8"?>
<sst xmlns="http://schemas.openxmlformats.org/spreadsheetml/2006/main" count="35" uniqueCount="35">
  <si>
    <t/>
  </si>
  <si>
    <t>RUBRO</t>
  </si>
  <si>
    <t>COMPROMISO</t>
  </si>
  <si>
    <t>OBLIGACION</t>
  </si>
  <si>
    <t>PAGOS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</si>
  <si>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</si>
  <si>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</si>
  <si>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</si>
  <si>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</si>
  <si>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</si>
  <si>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</si>
  <si>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C-4302-1604-27-20303E</t>
  </si>
  <si>
    <t>C-4302-1604-28-20303A</t>
  </si>
  <si>
    <t>C-4302-1604-29-20303F</t>
  </si>
  <si>
    <t>C-4399-1604-7-20303D</t>
  </si>
  <si>
    <t>C-4399-1604-8-53105B</t>
  </si>
  <si>
    <t>C-4399-1604-10-53105B</t>
  </si>
  <si>
    <t>APR VIGENTE</t>
  </si>
  <si>
    <t>NOMBRE DEL PROYECTO</t>
  </si>
  <si>
    <t>% COMP</t>
  </si>
  <si>
    <t>% OBLI</t>
  </si>
  <si>
    <t>% PAGO</t>
  </si>
  <si>
    <t>Seguimiento proyectos de inversión Ministerio del Deporte
Corte al 30 noviembre 2025</t>
  </si>
  <si>
    <t>Fortalecimiento del deporte y la educación física de los niños, niñas y adolescentes en etapa escolar  nacional.</t>
  </si>
  <si>
    <t>Fortalecimiento fomento y promoción de la práctica deportiva, recreativa y de actividad física en Colombia.</t>
  </si>
  <si>
    <t>Desarrollo de políticas públicas e investigación sectorial a nivel nacional.</t>
  </si>
  <si>
    <t>Apoyo a la inspección, vigilancia y control a nivel nacional.</t>
  </si>
  <si>
    <t>Apoyo al Programa al Control Dopaje Nacional.</t>
  </si>
  <si>
    <t>Desarrollo del deporte olímpico, paralímpico y nivel mundial para el posicionamiento y liderazgo deportivo nacional.</t>
  </si>
  <si>
    <t>Fortalecimiento del laboratorio de control al dopaje deportivo nacional.</t>
  </si>
  <si>
    <t>Apoyo de la infraestructura deportiva, recreativa y de alta competencia en Colombia.</t>
  </si>
  <si>
    <t>Apoyo en el desarrollo de juegos y eventos deportivos de rendimiento y alto rendimiento en Colombia.</t>
  </si>
  <si>
    <t>Implementación de las tecnologías de la información y comunicación para el sistema nacional del deporte a nivel nacional.</t>
  </si>
  <si>
    <t>Mejoramiento sedes Coldeportes Bogotá.</t>
  </si>
  <si>
    <t xml:space="preserve">Fortalecimiento de la gestión y seguimiento institucional del Ministerio del Deporte.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</si>
</sst>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240A]&quot;$&quot;\ #,##0.00;\-&quot;$&quot;\ #,##0.00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8"/>
      <color rgb="FF000000"/>
      <name val="Verdana"/>
      <family val="2"/>
    </font>
    <font>
      <b/>
      <sz val="14"/>
      <color rgb="FF000000"/>
      <name val="Verdana"/>
      <family val="2"/>
    </font>
    <font>
      <b/>
      <sz val="9"/>
      <color rgb="FF000000"/>
      <name val="Verdana"/>
      <family val="2"/>
    </font>
    <font>
      <sz val="11"/>
      <name val="Verdana"/>
      <family val="2"/>
    </font>
    <font>
      <b/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1" fillId="0" borderId="0" xfId="0" applyFont="1"/>
    <xf numFmtId="0" fontId="4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5" fillId="0" borderId="7" xfId="0" applyFont="1" applyBorder="1" applyAlignment="1">
      <alignment horizontal="center" vertical="center" wrapText="1" readingOrder="1"/>
    </xf>
    <xf numFmtId="0" fontId="5" fillId="0" borderId="8" xfId="0" applyFont="1" applyBorder="1" applyAlignment="1">
      <alignment horizontal="center" vertical="center" wrapText="1" readingOrder="1"/>
    </xf>
    <xf numFmtId="0" fontId="5" fillId="0" borderId="9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/>
    <xf numFmtId="0" fontId="4" fillId="0" borderId="1" xfId="0" applyFont="1" applyBorder="1" applyAlignment="1">
      <alignment vertical="center" wrapText="1" readingOrder="1"/>
    </xf>
    <xf numFmtId="164" fontId="4" fillId="0" borderId="1" xfId="0" applyNumberFormat="1" applyFont="1" applyBorder="1" applyAlignment="1">
      <alignment horizontal="right" vertical="center" wrapText="1" readingOrder="1"/>
    </xf>
    <xf numFmtId="9" fontId="4" fillId="0" borderId="1" xfId="1" applyFont="1" applyBorder="1" applyAlignment="1">
      <alignment horizontal="center" vertical="center" wrapText="1" readingOrder="1"/>
    </xf>
    <xf numFmtId="164" fontId="8" fillId="0" borderId="1" xfId="0" applyNumberFormat="1" applyFont="1" applyBorder="1" applyAlignment="1">
      <alignment horizontal="right" vertical="center" wrapText="1" readingOrder="1"/>
    </xf>
    <xf numFmtId="9" fontId="8" fillId="0" borderId="1" xfId="1" applyFont="1" applyBorder="1" applyAlignment="1">
      <alignment horizontal="center" vertical="center" wrapText="1" readingOrder="1"/>
    </xf>
    <xf numFmtId="9" fontId="7" fillId="0" borderId="1" xfId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857251</xdr:colOff>
      <xdr:row>0</xdr:row>
      <xdr:rowOff>47626</xdr:rowOff>
    </xdr:from>
    <xdr:to>
      <xdr:col>0</xdr:col>
      <xdr:colOff>1771651</xdr:colOff>
      <xdr:row>3</xdr:row>
      <xdr:rowOff>168609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A0C917-FF57-1A55-3951-C4301211E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1" y="47626"/>
          <a:ext cx="914400" cy="7401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>
      <selection activeCell="A18" sqref="A18"/>
    </sheetView>
  </sheetViews>
  <sheetFormatPr baseColWidth="10" defaultRowHeight="15" x14ac:dyDescent="0.2"/>
  <cols>
    <col min="1" max="1" width="38" customWidth="1"/>
    <col min="2" max="2" width="21.5" customWidth="1"/>
    <col min="3" max="8" width="18.83203125" customWidth="1"/>
    <col min="9" max="9" width="0" hidden="1" customWidth="1"/>
    <col min="10" max="10" width="11.6640625" customWidth="1"/>
  </cols>
  <sheetData>
    <row r="1" spans="1:10" x14ac:dyDescent="0.2">
      <c r="A1" s="2"/>
      <c r="B1" s="3" t="s">
        <v>22</v>
      </c>
      <c r="C1" s="4"/>
      <c r="D1" s="4"/>
      <c r="E1" s="4"/>
      <c r="F1" s="4"/>
      <c r="G1" s="4"/>
      <c r="H1" s="4"/>
      <c r="I1" s="4"/>
      <c r="J1" s="5"/>
    </row>
    <row r="2" spans="1:10" ht="18.75" customHeight="1" x14ac:dyDescent="0.2">
      <c r="A2" s="2"/>
      <c r="B2" s="6"/>
      <c r="C2" s="7"/>
      <c r="D2" s="7"/>
      <c r="E2" s="7"/>
      <c r="F2" s="7"/>
      <c r="G2" s="7"/>
      <c r="H2" s="7"/>
      <c r="I2" s="7"/>
      <c r="J2" s="8"/>
    </row>
    <row r="3" spans="1:10" ht="15" customHeight="1" x14ac:dyDescent="0.2">
      <c r="A3" s="2"/>
      <c r="B3" s="6"/>
      <c r="C3" s="7"/>
      <c r="D3" s="7"/>
      <c r="E3" s="7"/>
      <c r="F3" s="7"/>
      <c r="G3" s="7"/>
      <c r="H3" s="7"/>
      <c r="I3" s="7"/>
      <c r="J3" s="8"/>
    </row>
    <row r="4" spans="1:10" ht="18.75" customHeight="1" x14ac:dyDescent="0.2">
      <c r="A4" s="2"/>
      <c r="B4" s="9"/>
      <c r="C4" s="10"/>
      <c r="D4" s="10"/>
      <c r="E4" s="10"/>
      <c r="F4" s="10"/>
      <c r="G4" s="10"/>
      <c r="H4" s="10"/>
      <c r="I4" s="10"/>
      <c r="J4" s="11"/>
    </row>
    <row r="5" spans="1:10" x14ac:dyDescent="0.2">
      <c r="A5" s="12" t="s">
        <v>18</v>
      </c>
      <c r="B5" s="12" t="s">
        <v>1</v>
      </c>
      <c r="C5" s="12" t="s">
        <v>17</v>
      </c>
      <c r="D5" s="12" t="s">
        <v>2</v>
      </c>
      <c r="E5" s="12" t="s">
        <v>19</v>
      </c>
      <c r="F5" s="12" t="s">
        <v>3</v>
      </c>
      <c r="G5" s="12" t="s">
        <v>20</v>
      </c>
      <c r="H5" s="12" t="s">
        <v>4</v>
      </c>
      <c r="I5" s="13"/>
      <c r="J5" s="12" t="s">
        <v>21</v>
      </c>
    </row>
    <row r="6" spans="1:10" ht="36" x14ac:dyDescent="0.2">
      <c r="A6" s="1" t="s">
        <v>23</v>
      </c>
      <c r="B6" s="14" t="s">
        <v>5</v>
      </c>
      <c r="C6" s="15">
        <v>80000000000</v>
      </c>
      <c r="D6" s="15">
        <v>75120335478.449997</v>
      </c>
      <c r="E6" s="16">
        <f>D6/C6</f>
        <v>0.93900419348062492</v>
      </c>
      <c r="F6" s="15">
        <v>49711085993.209999</v>
      </c>
      <c r="G6" s="16">
        <f>F6/C6</f>
        <v>0.621388574915125</v>
      </c>
      <c r="H6" s="15">
        <v>49711085993.209999</v>
      </c>
      <c r="I6" s="13"/>
      <c r="J6" s="16">
        <f>H6/C6</f>
        <v>0.621388574915125</v>
      </c>
    </row>
    <row r="7" spans="1:10" ht="36" x14ac:dyDescent="0.2">
      <c r="A7" s="1" t="s">
        <v>24</v>
      </c>
      <c r="B7" s="14" t="s">
        <v>6</v>
      </c>
      <c r="C7" s="15">
        <v>41017078763</v>
      </c>
      <c r="D7" s="15">
        <v>37345861802.459999</v>
      </c>
      <c r="E7" s="16">
        <f t="shared" ref="E7:E17" si="0">D7/C7</f>
        <v>0.91049540651706107</v>
      </c>
      <c r="F7" s="15">
        <v>18363881720.610001</v>
      </c>
      <c r="G7" s="16">
        <f t="shared" ref="G7:G17" si="1">F7/C7</f>
        <v>0.44771305696141833</v>
      </c>
      <c r="H7" s="15">
        <v>18363881720.610001</v>
      </c>
      <c r="I7" s="13"/>
      <c r="J7" s="16">
        <f t="shared" ref="J7:J17" si="2">H7/C7</f>
        <v>0.44771305696141833</v>
      </c>
    </row>
    <row r="8" spans="1:10" ht="24" x14ac:dyDescent="0.2">
      <c r="A8" s="1" t="s">
        <v>25</v>
      </c>
      <c r="B8" s="14" t="s">
        <v>7</v>
      </c>
      <c r="C8" s="15">
        <v>1345730309</v>
      </c>
      <c r="D8" s="15">
        <v>1063586431</v>
      </c>
      <c r="E8" s="16">
        <f t="shared" si="0"/>
        <v>0.79034144054490485</v>
      </c>
      <c r="F8" s="15">
        <v>916248985</v>
      </c>
      <c r="G8" s="16">
        <f t="shared" si="1"/>
        <v>0.68085631933255353</v>
      </c>
      <c r="H8" s="15">
        <v>916248985</v>
      </c>
      <c r="I8" s="13"/>
      <c r="J8" s="16">
        <f t="shared" si="2"/>
        <v>0.68085631933255353</v>
      </c>
    </row>
    <row r="9" spans="1:10" ht="24" x14ac:dyDescent="0.2">
      <c r="A9" s="1" t="s">
        <v>26</v>
      </c>
      <c r="B9" s="14" t="s">
        <v>8</v>
      </c>
      <c r="C9" s="15">
        <v>2691460619</v>
      </c>
      <c r="D9" s="15">
        <v>2669375128.6700001</v>
      </c>
      <c r="E9" s="16">
        <f t="shared" si="0"/>
        <v>0.99179423612068096</v>
      </c>
      <c r="F9" s="15">
        <v>2159126306.6700001</v>
      </c>
      <c r="G9" s="16">
        <f t="shared" si="1"/>
        <v>0.8022135978613032</v>
      </c>
      <c r="H9" s="15">
        <v>2159126306.6700001</v>
      </c>
      <c r="I9" s="13"/>
      <c r="J9" s="16">
        <f t="shared" si="2"/>
        <v>0.8022135978613032</v>
      </c>
    </row>
    <row r="10" spans="1:10" x14ac:dyDescent="0.2">
      <c r="A10" s="1" t="s">
        <v>27</v>
      </c>
      <c r="B10" s="14" t="s">
        <v>9</v>
      </c>
      <c r="C10" s="15">
        <v>2345730309</v>
      </c>
      <c r="D10" s="15">
        <v>2339091012</v>
      </c>
      <c r="E10" s="16">
        <f t="shared" si="0"/>
        <v>0.99716962475416437</v>
      </c>
      <c r="F10" s="15">
        <v>1322797625.4000001</v>
      </c>
      <c r="G10" s="16">
        <f t="shared" si="1"/>
        <v>0.56391718192187112</v>
      </c>
      <c r="H10" s="15">
        <v>1322797625.4000001</v>
      </c>
      <c r="I10" s="13"/>
      <c r="J10" s="16">
        <f t="shared" si="2"/>
        <v>0.56391718192187112</v>
      </c>
    </row>
    <row r="11" spans="1:10" ht="36" x14ac:dyDescent="0.2">
      <c r="A11" s="1" t="s">
        <v>28</v>
      </c>
      <c r="B11" s="14" t="s">
        <v>10</v>
      </c>
      <c r="C11" s="15">
        <v>118673530652</v>
      </c>
      <c r="D11" s="15">
        <v>105598664178.66</v>
      </c>
      <c r="E11" s="16">
        <f t="shared" si="0"/>
        <v>0.88982491376547201</v>
      </c>
      <c r="F11" s="15">
        <v>86539829238.880005</v>
      </c>
      <c r="G11" s="16">
        <f t="shared" si="1"/>
        <v>0.72922604361246035</v>
      </c>
      <c r="H11" s="15">
        <v>86539829238.880005</v>
      </c>
      <c r="I11" s="13"/>
      <c r="J11" s="16">
        <f t="shared" si="2"/>
        <v>0.72922604361246035</v>
      </c>
    </row>
    <row r="12" spans="1:10" ht="24" x14ac:dyDescent="0.2">
      <c r="A12" s="1" t="s">
        <v>29</v>
      </c>
      <c r="B12" s="14" t="s">
        <v>11</v>
      </c>
      <c r="C12" s="15">
        <v>700000000</v>
      </c>
      <c r="D12" s="15">
        <v>250698191</v>
      </c>
      <c r="E12" s="16">
        <f t="shared" si="0"/>
        <v>0.35814027285714284</v>
      </c>
      <c r="F12" s="15">
        <v>29966666</v>
      </c>
      <c r="G12" s="16">
        <f t="shared" si="1"/>
        <v>4.2809522857142859E-2</v>
      </c>
      <c r="H12" s="15">
        <v>29966666</v>
      </c>
      <c r="I12" s="13"/>
      <c r="J12" s="16">
        <f t="shared" si="2"/>
        <v>4.2809522857142859E-2</v>
      </c>
    </row>
    <row r="13" spans="1:10" ht="24" x14ac:dyDescent="0.2">
      <c r="A13" s="1" t="s">
        <v>30</v>
      </c>
      <c r="B13" s="14" t="s">
        <v>12</v>
      </c>
      <c r="C13" s="15">
        <v>100000000000</v>
      </c>
      <c r="D13" s="15">
        <v>91208529846.440002</v>
      </c>
      <c r="E13" s="16">
        <f t="shared" si="0"/>
        <v>0.91208529846440001</v>
      </c>
      <c r="F13" s="15">
        <v>25955559009</v>
      </c>
      <c r="G13" s="16">
        <f t="shared" si="1"/>
        <v>0.25955559009000001</v>
      </c>
      <c r="H13" s="15">
        <v>25955559009</v>
      </c>
      <c r="I13" s="13"/>
      <c r="J13" s="16">
        <f t="shared" si="2"/>
        <v>0.25955559009000001</v>
      </c>
    </row>
    <row r="14" spans="1:10" ht="36" x14ac:dyDescent="0.2">
      <c r="A14" s="1" t="s">
        <v>31</v>
      </c>
      <c r="B14" s="14" t="s">
        <v>13</v>
      </c>
      <c r="C14" s="15">
        <v>35326469348</v>
      </c>
      <c r="D14" s="15">
        <v>32582357759.130001</v>
      </c>
      <c r="E14" s="16">
        <f t="shared" si="0"/>
        <v>0.92232137432592431</v>
      </c>
      <c r="F14" s="15">
        <v>23375510222.509998</v>
      </c>
      <c r="G14" s="16">
        <f t="shared" si="1"/>
        <v>0.66169958826732844</v>
      </c>
      <c r="H14" s="15">
        <v>23375510222.509998</v>
      </c>
      <c r="I14" s="13"/>
      <c r="J14" s="16">
        <f t="shared" si="2"/>
        <v>0.66169958826732844</v>
      </c>
    </row>
    <row r="15" spans="1:10" ht="36" x14ac:dyDescent="0.2">
      <c r="A15" s="1" t="s">
        <v>32</v>
      </c>
      <c r="B15" s="14" t="s">
        <v>14</v>
      </c>
      <c r="C15" s="15">
        <v>6000000000</v>
      </c>
      <c r="D15" s="15">
        <v>4078825923.7800002</v>
      </c>
      <c r="E15" s="16">
        <f t="shared" si="0"/>
        <v>0.67980432063000007</v>
      </c>
      <c r="F15" s="15">
        <v>1756899360.8499999</v>
      </c>
      <c r="G15" s="16">
        <f t="shared" si="1"/>
        <v>0.29281656014166663</v>
      </c>
      <c r="H15" s="15">
        <v>1756899360.8499999</v>
      </c>
      <c r="I15" s="13"/>
      <c r="J15" s="16">
        <f t="shared" si="2"/>
        <v>0.29281656014166663</v>
      </c>
    </row>
    <row r="16" spans="1:10" x14ac:dyDescent="0.2">
      <c r="A16" s="1" t="s">
        <v>33</v>
      </c>
      <c r="B16" s="14" t="s">
        <v>15</v>
      </c>
      <c r="C16" s="15">
        <v>7848000000</v>
      </c>
      <c r="D16" s="15">
        <v>7294322865.8500004</v>
      </c>
      <c r="E16" s="16">
        <f t="shared" si="0"/>
        <v>0.9294499064538736</v>
      </c>
      <c r="F16" s="15">
        <v>5513660507.21</v>
      </c>
      <c r="G16" s="16">
        <f t="shared" si="1"/>
        <v>0.70255612986875637</v>
      </c>
      <c r="H16" s="15">
        <v>5513660507.21</v>
      </c>
      <c r="I16" s="13"/>
      <c r="J16" s="16">
        <f t="shared" si="2"/>
        <v>0.70255612986875637</v>
      </c>
    </row>
    <row r="17" spans="1:10" ht="36" x14ac:dyDescent="0.2">
      <c r="A17" s="1" t="s">
        <v>34</v>
      </c>
      <c r="B17" s="14" t="s">
        <v>16</v>
      </c>
      <c r="C17" s="15">
        <v>4052000000</v>
      </c>
      <c r="D17" s="15">
        <v>2415490435</v>
      </c>
      <c r="E17" s="16">
        <f t="shared" si="0"/>
        <v>0.59612300962487663</v>
      </c>
      <c r="F17" s="15">
        <v>1833995183.6600001</v>
      </c>
      <c r="G17" s="16">
        <f t="shared" si="1"/>
        <v>0.45261480346989141</v>
      </c>
      <c r="H17" s="15">
        <v>1833995183.6600001</v>
      </c>
      <c r="I17" s="13"/>
      <c r="J17" s="16">
        <f t="shared" si="2"/>
        <v>0.45261480346989141</v>
      </c>
    </row>
    <row r="18" spans="1:10" ht="28" customHeight="1" x14ac:dyDescent="0.2">
      <c r="A18" s="1"/>
      <c r="B18" s="14" t="s">
        <v>0</v>
      </c>
      <c r="C18" s="17">
        <f>SUM(C6:C17)</f>
        <v>400000000000</v>
      </c>
      <c r="D18" s="17">
        <f>SUM(D6:D17)</f>
        <v>361967139052.44</v>
      </c>
      <c r="E18" s="18">
        <f>D18/C18</f>
        <v>0.90491784763110006</v>
      </c>
      <c r="F18" s="17">
        <f>SUM(F6:F17)</f>
        <v>217478560819.00003</v>
      </c>
      <c r="G18" s="18">
        <f>F18/C18</f>
        <v>0.54369640204750003</v>
      </c>
      <c r="H18" s="17">
        <v>254022717199.03</v>
      </c>
      <c r="I18" s="13"/>
      <c r="J18" s="19">
        <f>H18/C18</f>
        <v>0.635056792997575</v>
      </c>
    </row>
  </sheetData>
  <sheetProtection algorithmName="SHA-512" hashValue="zhDFOGNLZooXrzqagxauSccCLuzwQhLEWCUiqJrRzWlOvGhYDhmx4adICXUFm5eHt+qEX7IqSEj7AyF3ss0GfQ==" saltValue="Zbp8AvdepweEvYHuh8nTaQ==" spinCount="100000" sheet="1" objects="1" scenarios="1"/>
  <autoFilter ref="A5:H5" xr:uid="{00000000-0001-0000-0000-000000000000}"/>
  <mergeCells count="2">
    <mergeCell ref="A1:A4"/>
    <mergeCell ref="B1:J4"/>
  </mergeCells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Yasmin Camargo</dc:creator>
  <cp:lastModifiedBy>Maria camila Duran ruiz</cp:lastModifiedBy>
  <dcterms:created xsi:type="dcterms:W3CDTF">2025-12-01T01:03:22Z</dcterms:created>
  <dcterms:modified xsi:type="dcterms:W3CDTF">2025-12-23T18:16:29Z</dcterms:modified>
</cp:coreProperties>
</file>